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workbookProtection workbookPassword="CC71" lockStructure="1"/>
  <bookViews>
    <workbookView xWindow="240" yWindow="105" windowWidth="14805" windowHeight="8010"/>
  </bookViews>
  <sheets>
    <sheet name="国保税試算" sheetId="1" r:id="rId1"/>
    <sheet name="個人算出" sheetId="2" r:id="rId2"/>
    <sheet name="給与所得算出表" sheetId="3" state="hidden" r:id="rId3"/>
    <sheet name="国保税試算 (特定同一)" sheetId="4" state="hidden" r:id="rId4"/>
    <sheet name="国保税試算 (犠主)" sheetId="5" state="hidden" r:id="rId5"/>
  </sheets>
  <definedNames>
    <definedName name="_xlnm.Print_Area" localSheetId="0">国保税試算!$A$1:$S$47</definedName>
    <definedName name="_xlnm.Print_Area" localSheetId="3">'国保税試算 (特定同一)'!$A$1:$S$46</definedName>
    <definedName name="_xlnm.Print_Area" localSheetId="4">'国保税試算 (犠主)'!$A$1:$S$46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<sst xmlns="http://schemas.openxmlformats.org/spreadsheetml/2006/main" xmlns:r="http://schemas.openxmlformats.org/officeDocument/2006/relationships" count="138" uniqueCount="138">
  <si>
    <t>前年中の年金所得</t>
    <rPh sb="0" eb="3">
      <t>ゼンネンチュウ</t>
    </rPh>
    <rPh sb="4" eb="6">
      <t>ネンキン</t>
    </rPh>
    <rPh sb="6" eb="8">
      <t>ショトク</t>
    </rPh>
    <phoneticPr fontId="1"/>
  </si>
  <si>
    <t>国民健康保険
加入者</t>
    <rPh sb="0" eb="2">
      <t>コクミン</t>
    </rPh>
    <rPh sb="2" eb="4">
      <t>ケンコウ</t>
    </rPh>
    <rPh sb="4" eb="6">
      <t>ホケン</t>
    </rPh>
    <rPh sb="7" eb="10">
      <t>カニュウシャ</t>
    </rPh>
    <phoneticPr fontId="1"/>
  </si>
  <si>
    <t>年齢</t>
    <rPh sb="0" eb="2">
      <t>ネンレイ</t>
    </rPh>
    <phoneticPr fontId="1"/>
  </si>
  <si>
    <t>(</t>
  </si>
  <si>
    <t>年齢計算（１月１日現在）</t>
    <rPh sb="6" eb="7">
      <t>ガツ</t>
    </rPh>
    <rPh sb="8" eb="11">
      <t>ニチゲンザイ</t>
    </rPh>
    <phoneticPr fontId="1"/>
  </si>
  <si>
    <t>世帯課税額算出</t>
    <rPh sb="0" eb="2">
      <t>セタイ</t>
    </rPh>
    <rPh sb="2" eb="5">
      <t>カゼイガク</t>
    </rPh>
    <rPh sb="5" eb="7">
      <t>サンシュツ</t>
    </rPh>
    <phoneticPr fontId="1"/>
  </si>
  <si>
    <t>生年月日</t>
    <rPh sb="0" eb="2">
      <t>セイネン</t>
    </rPh>
    <rPh sb="2" eb="4">
      <t>ガッピ</t>
    </rPh>
    <phoneticPr fontId="1"/>
  </si>
  <si>
    <t>入力</t>
    <rPh sb="0" eb="2">
      <t>ニュウリョク</t>
    </rPh>
    <phoneticPr fontId="1"/>
  </si>
  <si>
    <t>円</t>
    <rPh sb="0" eb="1">
      <t>エン</t>
    </rPh>
    <phoneticPr fontId="1"/>
  </si>
  <si>
    <t>限度額</t>
    <rPh sb="0" eb="2">
      <t>ゲンド</t>
    </rPh>
    <rPh sb="2" eb="3">
      <t>ガク</t>
    </rPh>
    <phoneticPr fontId="1"/>
  </si>
  <si>
    <t>前年中の年金収入</t>
    <rPh sb="0" eb="3">
      <t>ゼンネンチュウ</t>
    </rPh>
    <rPh sb="4" eb="6">
      <t>ネンキン</t>
    </rPh>
    <rPh sb="6" eb="8">
      <t>シュウニュウ</t>
    </rPh>
    <phoneticPr fontId="1"/>
  </si>
  <si>
    <t>特定同一者</t>
    <rPh sb="0" eb="2">
      <t>トクテイ</t>
    </rPh>
    <rPh sb="2" eb="4">
      <t>ドウイツ</t>
    </rPh>
    <rPh sb="4" eb="5">
      <t>シャ</t>
    </rPh>
    <phoneticPr fontId="1"/>
  </si>
  <si>
    <t>令和２年分以後　別表第五　年末調整等のための給与所得控除後の給与等の金額の表</t>
    <rPh sb="0" eb="2">
      <t>レイワ</t>
    </rPh>
    <rPh sb="4" eb="5">
      <t>ヘイネン</t>
    </rPh>
    <rPh sb="5" eb="7">
      <t>イゴ</t>
    </rPh>
    <phoneticPr fontId="1"/>
  </si>
  <si>
    <t>前年中の給与収入</t>
    <rPh sb="0" eb="3">
      <t>ゼンネンチュウ</t>
    </rPh>
    <rPh sb="4" eb="6">
      <t>キュウヨ</t>
    </rPh>
    <rPh sb="6" eb="8">
      <t>シュウニュウ</t>
    </rPh>
    <phoneticPr fontId="1"/>
  </si>
  <si>
    <t>その他の所得（営業・不動産等）</t>
    <rPh sb="2" eb="3">
      <t>タ</t>
    </rPh>
    <rPh sb="4" eb="6">
      <t>ショトク</t>
    </rPh>
    <rPh sb="7" eb="9">
      <t>エイギョウ</t>
    </rPh>
    <rPh sb="10" eb="13">
      <t>フドウサン</t>
    </rPh>
    <rPh sb="13" eb="14">
      <t>トウ</t>
    </rPh>
    <phoneticPr fontId="1"/>
  </si>
  <si>
    <t>所得割額</t>
    <rPh sb="0" eb="2">
      <t>ショトク</t>
    </rPh>
    <rPh sb="2" eb="3">
      <t>ワリ</t>
    </rPh>
    <rPh sb="3" eb="4">
      <t>ガク</t>
    </rPh>
    <phoneticPr fontId="1"/>
  </si>
  <si>
    <t>所得割
年齢無視</t>
    <rPh sb="0" eb="2">
      <t>ショトク</t>
    </rPh>
    <rPh sb="2" eb="3">
      <t>ワリ</t>
    </rPh>
    <rPh sb="4" eb="6">
      <t>ネンレイ</t>
    </rPh>
    <rPh sb="6" eb="8">
      <t>ムシ</t>
    </rPh>
    <phoneticPr fontId="1"/>
  </si>
  <si>
    <t>前年中の給与所得</t>
    <rPh sb="0" eb="3">
      <t>ゼンネンチュウ</t>
    </rPh>
    <rPh sb="4" eb="6">
      <t>キュウヨ</t>
    </rPh>
    <rPh sb="6" eb="8">
      <t>ショトク</t>
    </rPh>
    <phoneticPr fontId="1"/>
  </si>
  <si>
    <t>・あくまでも概算ですので実際の税額と異なる場合があります。</t>
    <rPh sb="6" eb="8">
      <t>ガイサン</t>
    </rPh>
    <rPh sb="12" eb="14">
      <t>ジッサイ</t>
    </rPh>
    <rPh sb="15" eb="17">
      <t>ゼイガク</t>
    </rPh>
    <rPh sb="18" eb="19">
      <t>コト</t>
    </rPh>
    <rPh sb="21" eb="23">
      <t>バアイ</t>
    </rPh>
    <phoneticPr fontId="1"/>
  </si>
  <si>
    <t>総所得</t>
    <rPh sb="0" eb="3">
      <t>ソウショトク</t>
    </rPh>
    <phoneticPr fontId="1"/>
  </si>
  <si>
    <t>１カ月相当額（参考）</t>
    <rPh sb="2" eb="3">
      <t>ゲツ</t>
    </rPh>
    <rPh sb="3" eb="5">
      <t>ソウトウ</t>
    </rPh>
    <rPh sb="5" eb="6">
      <t>ガク</t>
    </rPh>
    <rPh sb="7" eb="9">
      <t>サンコウ</t>
    </rPh>
    <phoneticPr fontId="1"/>
  </si>
  <si>
    <t>個人課税額算出</t>
    <rPh sb="0" eb="2">
      <t>コジン</t>
    </rPh>
    <rPh sb="2" eb="5">
      <t>カゼイガク</t>
    </rPh>
    <rPh sb="5" eb="7">
      <t>サンシュツ</t>
    </rPh>
    <phoneticPr fontId="1"/>
  </si>
  <si>
    <t>課税所得額</t>
    <rPh sb="0" eb="2">
      <t>カゼイ</t>
    </rPh>
    <rPh sb="2" eb="4">
      <t>ショトク</t>
    </rPh>
    <rPh sb="4" eb="5">
      <t>ガク</t>
    </rPh>
    <phoneticPr fontId="1"/>
  </si>
  <si>
    <t>資産割</t>
    <rPh sb="0" eb="2">
      <t>シサン</t>
    </rPh>
    <rPh sb="2" eb="3">
      <t>ワリ</t>
    </rPh>
    <phoneticPr fontId="1"/>
  </si>
  <si>
    <t>世帯主</t>
    <rPh sb="0" eb="3">
      <t>セタイヌシ</t>
    </rPh>
    <phoneticPr fontId="1"/>
  </si>
  <si>
    <t>なし</t>
  </si>
  <si>
    <t>所得割</t>
    <rPh sb="0" eb="2">
      <t>ショトク</t>
    </rPh>
    <rPh sb="2" eb="3">
      <t>ワリ</t>
    </rPh>
    <phoneticPr fontId="1"/>
  </si>
  <si>
    <t>医療分</t>
    <rPh sb="0" eb="2">
      <t>イリョウ</t>
    </rPh>
    <rPh sb="2" eb="3">
      <t>ブン</t>
    </rPh>
    <phoneticPr fontId="1"/>
  </si>
  <si>
    <t>５割軽減</t>
    <rPh sb="1" eb="2">
      <t>ワリ</t>
    </rPh>
    <rPh sb="2" eb="4">
      <t>ケイゲン</t>
    </rPh>
    <phoneticPr fontId="1"/>
  </si>
  <si>
    <t>後期高齢者支援分</t>
    <rPh sb="0" eb="2">
      <t>コウキ</t>
    </rPh>
    <rPh sb="2" eb="5">
      <t>コウレイシャ</t>
    </rPh>
    <rPh sb="5" eb="7">
      <t>シエン</t>
    </rPh>
    <rPh sb="7" eb="8">
      <t>ブン</t>
    </rPh>
    <phoneticPr fontId="1"/>
  </si>
  <si>
    <t>介護分</t>
    <rPh sb="0" eb="2">
      <t>カイゴ</t>
    </rPh>
    <rPh sb="2" eb="3">
      <t>ブン</t>
    </rPh>
    <phoneticPr fontId="1"/>
  </si>
  <si>
    <t>特定同一世帯所属者（国民健康保険から後期高齢者医療保険制度に移行した後も同じ世帯に属する方）がいる場合、入力</t>
    <rPh sb="0" eb="2">
      <t>トクテイ</t>
    </rPh>
    <rPh sb="2" eb="4">
      <t>ドウイツ</t>
    </rPh>
    <rPh sb="4" eb="6">
      <t>セタイ</t>
    </rPh>
    <rPh sb="6" eb="8">
      <t>ショゾク</t>
    </rPh>
    <rPh sb="8" eb="9">
      <t>シャ</t>
    </rPh>
    <rPh sb="10" eb="12">
      <t>コクミン</t>
    </rPh>
    <rPh sb="12" eb="14">
      <t>ケンコウ</t>
    </rPh>
    <rPh sb="14" eb="16">
      <t>ホケン</t>
    </rPh>
    <rPh sb="18" eb="20">
      <t>コウキ</t>
    </rPh>
    <rPh sb="20" eb="23">
      <t>コウレイシャ</t>
    </rPh>
    <rPh sb="23" eb="25">
      <t>イリョウ</t>
    </rPh>
    <rPh sb="25" eb="27">
      <t>ホケン</t>
    </rPh>
    <rPh sb="27" eb="29">
      <t>セイド</t>
    </rPh>
    <rPh sb="30" eb="32">
      <t>イコウ</t>
    </rPh>
    <rPh sb="34" eb="35">
      <t>アト</t>
    </rPh>
    <rPh sb="36" eb="37">
      <t>オナ</t>
    </rPh>
    <rPh sb="38" eb="40">
      <t>セタイ</t>
    </rPh>
    <rPh sb="41" eb="42">
      <t>ゾク</t>
    </rPh>
    <rPh sb="44" eb="45">
      <t>カタ</t>
    </rPh>
    <rPh sb="49" eb="51">
      <t>バアイ</t>
    </rPh>
    <rPh sb="52" eb="54">
      <t>ニュウリョク</t>
    </rPh>
    <phoneticPr fontId="1"/>
  </si>
  <si>
    <t>平等割</t>
    <rPh sb="0" eb="2">
      <t>ビョウドウ</t>
    </rPh>
    <rPh sb="2" eb="3">
      <t>ワリ</t>
    </rPh>
    <phoneticPr fontId="1"/>
  </si>
  <si>
    <t>5割軽減</t>
    <rPh sb="1" eb="2">
      <t>ワリ</t>
    </rPh>
    <rPh sb="2" eb="4">
      <t>ケイゲン</t>
    </rPh>
    <phoneticPr fontId="1"/>
  </si>
  <si>
    <t>算定税額</t>
    <rPh sb="0" eb="2">
      <t>サンテイ</t>
    </rPh>
    <rPh sb="2" eb="4">
      <t>ゼイガク</t>
    </rPh>
    <phoneticPr fontId="1"/>
  </si>
  <si>
    <t>２割軽減</t>
    <rPh sb="1" eb="2">
      <t>ワリ</t>
    </rPh>
    <rPh sb="2" eb="4">
      <t>ケイゲン</t>
    </rPh>
    <phoneticPr fontId="1"/>
  </si>
  <si>
    <t>課税額</t>
    <rPh sb="0" eb="3">
      <t>カゼイガク</t>
    </rPh>
    <phoneticPr fontId="1"/>
  </si>
  <si>
    <t>年間賦課額</t>
    <rPh sb="0" eb="2">
      <t>ネンカン</t>
    </rPh>
    <rPh sb="2" eb="5">
      <t>フカガク</t>
    </rPh>
    <phoneticPr fontId="1"/>
  </si>
  <si>
    <t>第１期</t>
    <rPh sb="0" eb="1">
      <t>ダイ</t>
    </rPh>
    <rPh sb="2" eb="3">
      <t>キ</t>
    </rPh>
    <phoneticPr fontId="1"/>
  </si>
  <si>
    <t>総所得合計</t>
    <rPh sb="0" eb="3">
      <t>ソウショトク</t>
    </rPh>
    <rPh sb="3" eb="5">
      <t>ゴウケイ</t>
    </rPh>
    <phoneticPr fontId="1"/>
  </si>
  <si>
    <t>均等割</t>
    <rPh sb="0" eb="3">
      <t>キントウワ</t>
    </rPh>
    <phoneticPr fontId="1"/>
  </si>
  <si>
    <t>第２～８期</t>
    <rPh sb="0" eb="1">
      <t>ダイ</t>
    </rPh>
    <rPh sb="4" eb="5">
      <t>キ</t>
    </rPh>
    <phoneticPr fontId="1"/>
  </si>
  <si>
    <t>年金の軽減判定額</t>
    <rPh sb="0" eb="2">
      <t>ネンキン</t>
    </rPh>
    <rPh sb="3" eb="5">
      <t>ケイゲン</t>
    </rPh>
    <rPh sb="5" eb="7">
      <t>ハンテイ</t>
    </rPh>
    <rPh sb="7" eb="8">
      <t>ガク</t>
    </rPh>
    <phoneticPr fontId="1"/>
  </si>
  <si>
    <t>支援分</t>
    <rPh sb="0" eb="2">
      <t>シエン</t>
    </rPh>
    <rPh sb="2" eb="3">
      <t>ブン</t>
    </rPh>
    <phoneticPr fontId="1"/>
  </si>
  <si>
    <t>資産割
年齢無視</t>
    <rPh sb="0" eb="2">
      <t>シサン</t>
    </rPh>
    <rPh sb="2" eb="3">
      <t>ワリ</t>
    </rPh>
    <rPh sb="4" eb="6">
      <t>ネンレイ</t>
    </rPh>
    <rPh sb="6" eb="8">
      <t>ムシ</t>
    </rPh>
    <phoneticPr fontId="1"/>
  </si>
  <si>
    <t>年度</t>
    <rPh sb="0" eb="2">
      <t>ネンド</t>
    </rPh>
    <phoneticPr fontId="1"/>
  </si>
  <si>
    <t>税率</t>
    <rPh sb="0" eb="2">
      <t>ゼイリツ</t>
    </rPh>
    <phoneticPr fontId="1"/>
  </si>
  <si>
    <t>国保加入者</t>
    <rPh sb="0" eb="2">
      <t>コクホ</t>
    </rPh>
    <rPh sb="2" eb="5">
      <t>カニュウシャ</t>
    </rPh>
    <phoneticPr fontId="1"/>
  </si>
  <si>
    <t>軽減判定</t>
    <rPh sb="0" eb="2">
      <t>ケイゲン</t>
    </rPh>
    <rPh sb="2" eb="4">
      <t>ハンテイ</t>
    </rPh>
    <phoneticPr fontId="1"/>
  </si>
  <si>
    <t>７割軽減</t>
    <rPh sb="1" eb="2">
      <t>ワリ</t>
    </rPh>
    <rPh sb="2" eb="4">
      <t>ケイゲン</t>
    </rPh>
    <phoneticPr fontId="1"/>
  </si>
  <si>
    <t>660万円未満</t>
    <rPh sb="3" eb="5">
      <t>マンエン</t>
    </rPh>
    <rPh sb="5" eb="7">
      <t>ミマン</t>
    </rPh>
    <phoneticPr fontId="1"/>
  </si>
  <si>
    <t>+</t>
  </si>
  <si>
    <t>×</t>
  </si>
  <si>
    <t>)</t>
  </si>
  <si>
    <t>合計</t>
    <rPh sb="0" eb="2">
      <t>ゴウケイ</t>
    </rPh>
    <phoneticPr fontId="1"/>
  </si>
  <si>
    <t>計</t>
    <rPh sb="0" eb="1">
      <t>ケイ</t>
    </rPh>
    <phoneticPr fontId="1"/>
  </si>
  <si>
    <t>=</t>
  </si>
  <si>
    <t>2割軽減</t>
    <rPh sb="1" eb="2">
      <t>ワリ</t>
    </rPh>
    <rPh sb="2" eb="4">
      <t>ケイゲン</t>
    </rPh>
    <phoneticPr fontId="1"/>
  </si>
  <si>
    <t>年齢計算（賦課期日現在）</t>
    <rPh sb="5" eb="7">
      <t>フカ</t>
    </rPh>
    <rPh sb="7" eb="9">
      <t>キジツ</t>
    </rPh>
    <rPh sb="9" eb="11">
      <t>ゲンザイ</t>
    </rPh>
    <phoneticPr fontId="1"/>
  </si>
  <si>
    <t>年齢計算（現在日）</t>
    <rPh sb="0" eb="2">
      <t>ネンレイ</t>
    </rPh>
    <rPh sb="2" eb="4">
      <t>ケイサン</t>
    </rPh>
    <rPh sb="5" eb="7">
      <t>ゲンザイ</t>
    </rPh>
    <rPh sb="7" eb="8">
      <t>ビ</t>
    </rPh>
    <phoneticPr fontId="1"/>
  </si>
  <si>
    <t>軽減額</t>
    <rPh sb="0" eb="2">
      <t>ケイゲン</t>
    </rPh>
    <rPh sb="2" eb="3">
      <t>ガク</t>
    </rPh>
    <phoneticPr fontId="1"/>
  </si>
  <si>
    <t>軽減判定所得</t>
    <rPh sb="0" eb="2">
      <t>ケイゲン</t>
    </rPh>
    <rPh sb="2" eb="4">
      <t>ハンテイ</t>
    </rPh>
    <rPh sb="4" eb="6">
      <t>ショトク</t>
    </rPh>
    <phoneticPr fontId="1"/>
  </si>
  <si>
    <t>軽減所得の割合</t>
    <rPh sb="0" eb="2">
      <t>ケイゲン</t>
    </rPh>
    <rPh sb="2" eb="4">
      <t>ショトク</t>
    </rPh>
    <rPh sb="5" eb="7">
      <t>ワリアイ</t>
    </rPh>
    <phoneticPr fontId="1"/>
  </si>
  <si>
    <t>後期高齢者支援金分</t>
    <rPh sb="0" eb="2">
      <t>コウキ</t>
    </rPh>
    <rPh sb="2" eb="5">
      <t>コウレイシャ</t>
    </rPh>
    <rPh sb="5" eb="7">
      <t>シエン</t>
    </rPh>
    <rPh sb="7" eb="8">
      <t>キン</t>
    </rPh>
    <rPh sb="8" eb="9">
      <t>ブン</t>
    </rPh>
    <phoneticPr fontId="1"/>
  </si>
  <si>
    <t>7割軽減</t>
    <rPh sb="1" eb="2">
      <t>ワリ</t>
    </rPh>
    <rPh sb="2" eb="4">
      <t>ケイゲン</t>
    </rPh>
    <phoneticPr fontId="1"/>
  </si>
  <si>
    <t>被保険者数＋特定同一者数</t>
  </si>
  <si>
    <t>資産割額</t>
    <rPh sb="0" eb="2">
      <t>シサン</t>
    </rPh>
    <rPh sb="2" eb="3">
      <t>ワリ</t>
    </rPh>
    <rPh sb="3" eb="4">
      <t>ガク</t>
    </rPh>
    <phoneticPr fontId="1"/>
  </si>
  <si>
    <t>均等（人数）割額</t>
    <rPh sb="0" eb="2">
      <t>キントウ</t>
    </rPh>
    <rPh sb="3" eb="5">
      <t>ニンズウ</t>
    </rPh>
    <rPh sb="6" eb="7">
      <t>ワ</t>
    </rPh>
    <rPh sb="7" eb="8">
      <t>ガク</t>
    </rPh>
    <phoneticPr fontId="1"/>
  </si>
  <si>
    <t>個人課税額</t>
    <rPh sb="0" eb="2">
      <t>コジン</t>
    </rPh>
    <rPh sb="2" eb="5">
      <t>カゼイガク</t>
    </rPh>
    <phoneticPr fontId="1"/>
  </si>
  <si>
    <t>均等割
年齢無視</t>
    <rPh sb="0" eb="3">
      <t>キントウワ</t>
    </rPh>
    <rPh sb="4" eb="6">
      <t>ネンレイ</t>
    </rPh>
    <rPh sb="6" eb="8">
      <t>ムシ</t>
    </rPh>
    <phoneticPr fontId="1"/>
  </si>
  <si>
    <t>賦課期日年齢</t>
    <rPh sb="0" eb="2">
      <t>フカ</t>
    </rPh>
    <rPh sb="2" eb="4">
      <t>キジツ</t>
    </rPh>
    <rPh sb="4" eb="6">
      <t>ネンレイ</t>
    </rPh>
    <phoneticPr fontId="1"/>
  </si>
  <si>
    <t>区分</t>
    <rPh sb="0" eb="2">
      <t>クブン</t>
    </rPh>
    <phoneticPr fontId="1"/>
  </si>
  <si>
    <t>平等割額</t>
    <rPh sb="0" eb="2">
      <t>ビョウドウ</t>
    </rPh>
    <rPh sb="2" eb="3">
      <t>ワリ</t>
    </rPh>
    <rPh sb="3" eb="4">
      <t>ガク</t>
    </rPh>
    <phoneticPr fontId="1"/>
  </si>
  <si>
    <t>医療</t>
    <rPh sb="0" eb="2">
      <t>イリョウ</t>
    </rPh>
    <phoneticPr fontId="1"/>
  </si>
  <si>
    <t>支援</t>
    <rPh sb="0" eb="2">
      <t>シエン</t>
    </rPh>
    <phoneticPr fontId="1"/>
  </si>
  <si>
    <t>・最高限度額は医療分66万円、後期高齢者支援金分26万円、介護分17万円（合計109万円）になります。</t>
    <rPh sb="1" eb="3">
      <t>サイコウ</t>
    </rPh>
    <rPh sb="3" eb="5">
      <t>ゲンド</t>
    </rPh>
    <rPh sb="5" eb="6">
      <t>ガク</t>
    </rPh>
    <rPh sb="7" eb="9">
      <t>イリョウ</t>
    </rPh>
    <rPh sb="9" eb="10">
      <t>ブン</t>
    </rPh>
    <rPh sb="12" eb="14">
      <t>マンエン</t>
    </rPh>
    <rPh sb="15" eb="17">
      <t>コウキ</t>
    </rPh>
    <rPh sb="17" eb="20">
      <t>コウレイシャ</t>
    </rPh>
    <rPh sb="20" eb="23">
      <t>シエンキン</t>
    </rPh>
    <rPh sb="23" eb="24">
      <t>ブン</t>
    </rPh>
    <rPh sb="26" eb="28">
      <t>マンエン</t>
    </rPh>
    <rPh sb="29" eb="31">
      <t>カイゴ</t>
    </rPh>
    <rPh sb="31" eb="32">
      <t>ブン</t>
    </rPh>
    <rPh sb="34" eb="36">
      <t>マンエン</t>
    </rPh>
    <rPh sb="37" eb="39">
      <t>ゴウケイ</t>
    </rPh>
    <rPh sb="42" eb="44">
      <t>マンエン</t>
    </rPh>
    <phoneticPr fontId="1"/>
  </si>
  <si>
    <t>介護</t>
    <rPh sb="0" eb="2">
      <t>カイゴ</t>
    </rPh>
    <phoneticPr fontId="1"/>
  </si>
  <si>
    <t>軽減無視</t>
    <rPh sb="0" eb="2">
      <t>ケイゲン</t>
    </rPh>
    <rPh sb="2" eb="4">
      <t>ムシ</t>
    </rPh>
    <phoneticPr fontId="1"/>
  </si>
  <si>
    <t>平等割軽減額</t>
    <rPh sb="0" eb="2">
      <t>ビョウドウ</t>
    </rPh>
    <rPh sb="2" eb="3">
      <t>ワリ</t>
    </rPh>
    <rPh sb="3" eb="5">
      <t>ケイゲン</t>
    </rPh>
    <rPh sb="5" eb="6">
      <t>ガク</t>
    </rPh>
    <phoneticPr fontId="1"/>
  </si>
  <si>
    <t>平等割額
年齢無視</t>
    <rPh sb="0" eb="2">
      <t>ビョウドウ</t>
    </rPh>
    <rPh sb="2" eb="3">
      <t>ワリ</t>
    </rPh>
    <rPh sb="3" eb="4">
      <t>ガク</t>
    </rPh>
    <rPh sb="5" eb="7">
      <t>ネンレイ</t>
    </rPh>
    <rPh sb="7" eb="9">
      <t>ムシ</t>
    </rPh>
    <phoneticPr fontId="1"/>
  </si>
  <si>
    <t>６５歳以上</t>
    <rPh sb="2" eb="3">
      <t>サイ</t>
    </rPh>
    <rPh sb="3" eb="5">
      <t>イジョウ</t>
    </rPh>
    <phoneticPr fontId="1"/>
  </si>
  <si>
    <t>平等割介護分年齢による月割計算</t>
    <rPh sb="0" eb="2">
      <t>ビョウドウ</t>
    </rPh>
    <rPh sb="2" eb="3">
      <t>ワリ</t>
    </rPh>
    <rPh sb="3" eb="5">
      <t>カイゴ</t>
    </rPh>
    <rPh sb="5" eb="6">
      <t>ブン</t>
    </rPh>
    <rPh sb="6" eb="8">
      <t>ネンレイ</t>
    </rPh>
    <rPh sb="11" eb="13">
      <t>ツキワ</t>
    </rPh>
    <rPh sb="13" eb="15">
      <t>ケイサン</t>
    </rPh>
    <phoneticPr fontId="1"/>
  </si>
  <si>
    <t>固定資産税額
(家屋・土地のみ)</t>
    <rPh sb="0" eb="2">
      <t>コテイ</t>
    </rPh>
    <rPh sb="2" eb="4">
      <t>シサン</t>
    </rPh>
    <rPh sb="4" eb="6">
      <t>ゼイガク</t>
    </rPh>
    <rPh sb="8" eb="10">
      <t>カオク</t>
    </rPh>
    <rPh sb="11" eb="13">
      <t>トチ</t>
    </rPh>
    <phoneticPr fontId="1"/>
  </si>
  <si>
    <t>限度額判定</t>
    <rPh sb="0" eb="2">
      <t>ゲンド</t>
    </rPh>
    <rPh sb="2" eb="3">
      <t>ガク</t>
    </rPh>
    <rPh sb="3" eb="5">
      <t>ハンテイ</t>
    </rPh>
    <phoneticPr fontId="1"/>
  </si>
  <si>
    <t>端数処理</t>
    <rPh sb="0" eb="2">
      <t>ハスウ</t>
    </rPh>
    <rPh sb="2" eb="4">
      <t>ショリ</t>
    </rPh>
    <phoneticPr fontId="1"/>
  </si>
  <si>
    <t>賦課額</t>
    <rPh sb="0" eb="2">
      <t>フカ</t>
    </rPh>
    <rPh sb="2" eb="3">
      <t>ガク</t>
    </rPh>
    <phoneticPr fontId="1"/>
  </si>
  <si>
    <t>給与収入</t>
    <rPh sb="0" eb="2">
      <t>キュウヨ</t>
    </rPh>
    <rPh sb="2" eb="4">
      <t>シュウニュウ</t>
    </rPh>
    <phoneticPr fontId="1"/>
  </si>
  <si>
    <t>給与所得</t>
    <rPh sb="0" eb="2">
      <t>キュウヨ</t>
    </rPh>
    <rPh sb="2" eb="4">
      <t>ショトク</t>
    </rPh>
    <phoneticPr fontId="1"/>
  </si>
  <si>
    <t>年金収入</t>
    <rPh sb="0" eb="2">
      <t>ネンキン</t>
    </rPh>
    <rPh sb="2" eb="4">
      <t>シュウニュウ</t>
    </rPh>
    <phoneticPr fontId="1"/>
  </si>
  <si>
    <t>６５歳未満</t>
    <rPh sb="2" eb="3">
      <t>サイ</t>
    </rPh>
    <rPh sb="3" eb="5">
      <t>ミマン</t>
    </rPh>
    <phoneticPr fontId="1"/>
  </si>
  <si>
    <t>年金所得</t>
    <rPh sb="0" eb="2">
      <t>ネンキン</t>
    </rPh>
    <rPh sb="2" eb="4">
      <t>ショトク</t>
    </rPh>
    <phoneticPr fontId="1"/>
  </si>
  <si>
    <t>限度額が改正になったら</t>
    <rPh sb="0" eb="2">
      <t>ゲンド</t>
    </rPh>
    <rPh sb="2" eb="3">
      <t>ガク</t>
    </rPh>
    <rPh sb="4" eb="6">
      <t>カイセイ</t>
    </rPh>
    <phoneticPr fontId="1"/>
  </si>
  <si>
    <t>税額改正になったら入力</t>
    <rPh sb="0" eb="2">
      <t>ゼイガク</t>
    </rPh>
    <rPh sb="2" eb="4">
      <t>カイセイ</t>
    </rPh>
    <rPh sb="9" eb="11">
      <t>ニュウリョク</t>
    </rPh>
    <phoneticPr fontId="1"/>
  </si>
  <si>
    <t>軽減判定金額が改正になったら入力</t>
    <rPh sb="0" eb="2">
      <t>ケイゲン</t>
    </rPh>
    <rPh sb="2" eb="4">
      <t>ハンテイ</t>
    </rPh>
    <rPh sb="4" eb="6">
      <t>キンガク</t>
    </rPh>
    <rPh sb="7" eb="9">
      <t>カイセイ</t>
    </rPh>
    <rPh sb="14" eb="16">
      <t>ニュウリョク</t>
    </rPh>
    <phoneticPr fontId="1"/>
  </si>
  <si>
    <t>軽減額が改正になったら入力</t>
    <rPh sb="0" eb="2">
      <t>ケイゲン</t>
    </rPh>
    <rPh sb="2" eb="3">
      <t>ガク</t>
    </rPh>
    <rPh sb="4" eb="6">
      <t>カイセイ</t>
    </rPh>
    <rPh sb="11" eb="13">
      <t>ニュウリョク</t>
    </rPh>
    <phoneticPr fontId="1"/>
  </si>
  <si>
    <t>※注意事項</t>
    <rPh sb="1" eb="3">
      <t>チュウイ</t>
    </rPh>
    <rPh sb="3" eb="5">
      <t>ジコウ</t>
    </rPh>
    <phoneticPr fontId="1"/>
  </si>
  <si>
    <t>660万円以上</t>
    <rPh sb="3" eb="5">
      <t>マンエン</t>
    </rPh>
    <rPh sb="5" eb="7">
      <t>イジョウ</t>
    </rPh>
    <phoneticPr fontId="1"/>
  </si>
  <si>
    <t>までお問い合わせください。</t>
    <rPh sb="3" eb="4">
      <t>ト</t>
    </rPh>
    <rPh sb="5" eb="6">
      <t>ア</t>
    </rPh>
    <phoneticPr fontId="1"/>
  </si>
  <si>
    <t>後期高齢異動の計算</t>
    <rPh sb="0" eb="2">
      <t>コウキ</t>
    </rPh>
    <rPh sb="2" eb="4">
      <t>コウレイ</t>
    </rPh>
    <rPh sb="4" eb="6">
      <t>イドウ</t>
    </rPh>
    <rPh sb="7" eb="9">
      <t>ケイサン</t>
    </rPh>
    <phoneticPr fontId="1"/>
  </si>
  <si>
    <t>軽減はこの計算には含まれておりません。</t>
    <rPh sb="0" eb="2">
      <t>ケイゲン</t>
    </rPh>
    <rPh sb="5" eb="7">
      <t>ケイサン</t>
    </rPh>
    <rPh sb="9" eb="10">
      <t>フク</t>
    </rPh>
    <phoneticPr fontId="1"/>
  </si>
  <si>
    <t>給与等の金額</t>
  </si>
  <si>
    <t>給与所得控除後の給与等の金額</t>
  </si>
  <si>
    <t>以上</t>
  </si>
  <si>
    <t>未満</t>
  </si>
  <si>
    <t>円</t>
  </si>
  <si>
    <t>普通徴収の場合の期別の金額</t>
    <rPh sb="0" eb="2">
      <t>フツウ</t>
    </rPh>
    <rPh sb="2" eb="4">
      <t>チョウシュウ</t>
    </rPh>
    <rPh sb="5" eb="7">
      <t>バアイ</t>
    </rPh>
    <rPh sb="8" eb="9">
      <t>キ</t>
    </rPh>
    <rPh sb="9" eb="10">
      <t>ベツ</t>
    </rPh>
    <rPh sb="11" eb="13">
      <t>キンガク</t>
    </rPh>
    <phoneticPr fontId="1"/>
  </si>
  <si>
    <t>擬制世帯（世帯主が国民健康保険でない）の場合、入力</t>
    <rPh sb="20" eb="22">
      <t>バアイ</t>
    </rPh>
    <phoneticPr fontId="1"/>
  </si>
  <si>
    <t>均等（人数）割額</t>
    <rPh sb="0" eb="2">
      <t>キントウ</t>
    </rPh>
    <rPh sb="3" eb="5">
      <t>ニンズウ</t>
    </rPh>
    <rPh sb="6" eb="7">
      <t>ワリ</t>
    </rPh>
    <rPh sb="7" eb="8">
      <t>ガク</t>
    </rPh>
    <phoneticPr fontId="1"/>
  </si>
  <si>
    <t>平等（世帯）割額</t>
    <rPh sb="0" eb="2">
      <t>ビョウドウ</t>
    </rPh>
    <rPh sb="3" eb="5">
      <t>セタイ</t>
    </rPh>
    <rPh sb="6" eb="7">
      <t>ワリ</t>
    </rPh>
    <rPh sb="7" eb="8">
      <t>ガク</t>
    </rPh>
    <phoneticPr fontId="1"/>
  </si>
  <si>
    <t>年度が変わったら入力</t>
    <rPh sb="0" eb="2">
      <t>ネンド</t>
    </rPh>
    <rPh sb="3" eb="4">
      <t>カ</t>
    </rPh>
    <rPh sb="8" eb="10">
      <t>ニュウリョク</t>
    </rPh>
    <phoneticPr fontId="1"/>
  </si>
  <si>
    <t>均等割額</t>
    <rPh sb="0" eb="2">
      <t>キントウ</t>
    </rPh>
    <rPh sb="2" eb="3">
      <t>ワリ</t>
    </rPh>
    <rPh sb="3" eb="4">
      <t>ガク</t>
    </rPh>
    <phoneticPr fontId="1"/>
  </si>
  <si>
    <t>※改正等があれば金額を入れ替える。</t>
    <rPh sb="1" eb="3">
      <t>カイセイ</t>
    </rPh>
    <rPh sb="3" eb="4">
      <t>トウ</t>
    </rPh>
    <rPh sb="8" eb="10">
      <t>キンガク</t>
    </rPh>
    <rPh sb="11" eb="12">
      <t>イ</t>
    </rPh>
    <rPh sb="13" eb="14">
      <t>カ</t>
    </rPh>
    <phoneticPr fontId="1"/>
  </si>
  <si>
    <t>介護異動の計算</t>
    <rPh sb="0" eb="2">
      <t>カイゴ</t>
    </rPh>
    <rPh sb="2" eb="4">
      <t>イドウ</t>
    </rPh>
    <rPh sb="5" eb="7">
      <t>ケイサン</t>
    </rPh>
    <phoneticPr fontId="1"/>
  </si>
  <si>
    <t>・国民健康保険税は世帯主に課税されます。</t>
    <rPh sb="1" eb="3">
      <t>コクミン</t>
    </rPh>
    <rPh sb="3" eb="5">
      <t>ケンコウ</t>
    </rPh>
    <rPh sb="5" eb="7">
      <t>ホケン</t>
    </rPh>
    <rPh sb="7" eb="8">
      <t>ゼイ</t>
    </rPh>
    <rPh sb="9" eb="12">
      <t>セタイヌシ</t>
    </rPh>
    <rPh sb="13" eb="15">
      <t>カゼイ</t>
    </rPh>
    <phoneticPr fontId="1"/>
  </si>
  <si>
    <t>・加入者が１年間加入するものとして計算されます。</t>
    <rPh sb="1" eb="4">
      <t>カニュウシャ</t>
    </rPh>
    <rPh sb="6" eb="8">
      <t>ネンカン</t>
    </rPh>
    <rPh sb="8" eb="10">
      <t>カニュウ</t>
    </rPh>
    <rPh sb="17" eb="19">
      <t>ケイサン</t>
    </rPh>
    <phoneticPr fontId="1"/>
  </si>
  <si>
    <t>・加入者それぞれの加入月が異なるなど特殊な事例は桜川市国保年金課国保税グループ</t>
    <rPh sb="1" eb="4">
      <t>カニュウシャ</t>
    </rPh>
    <rPh sb="9" eb="11">
      <t>カニュウ</t>
    </rPh>
    <rPh sb="11" eb="12">
      <t>ツキ</t>
    </rPh>
    <rPh sb="13" eb="14">
      <t>コト</t>
    </rPh>
    <rPh sb="18" eb="20">
      <t>トクシュ</t>
    </rPh>
    <rPh sb="21" eb="23">
      <t>ジレイ</t>
    </rPh>
    <rPh sb="24" eb="26">
      <t>サクラガワ</t>
    </rPh>
    <rPh sb="26" eb="27">
      <t>シ</t>
    </rPh>
    <rPh sb="27" eb="29">
      <t>コクホ</t>
    </rPh>
    <rPh sb="29" eb="31">
      <t>ネンキン</t>
    </rPh>
    <rPh sb="31" eb="32">
      <t>カ</t>
    </rPh>
    <rPh sb="32" eb="34">
      <t>コクホ</t>
    </rPh>
    <rPh sb="34" eb="35">
      <t>ゼイ</t>
    </rPh>
    <phoneticPr fontId="1"/>
  </si>
  <si>
    <t>・非自発的失業者の保険税軽減、後期高齢者医療制度移行による特定世帯・特定継続世帯の</t>
    <rPh sb="1" eb="2">
      <t>ヒ</t>
    </rPh>
    <rPh sb="2" eb="4">
      <t>ジハツ</t>
    </rPh>
    <rPh sb="4" eb="5">
      <t>テキ</t>
    </rPh>
    <rPh sb="5" eb="7">
      <t>シツギョウ</t>
    </rPh>
    <rPh sb="7" eb="8">
      <t>シャ</t>
    </rPh>
    <rPh sb="9" eb="11">
      <t>ホケン</t>
    </rPh>
    <rPh sb="11" eb="12">
      <t>ゼイ</t>
    </rPh>
    <rPh sb="12" eb="14">
      <t>ケイゲン</t>
    </rPh>
    <rPh sb="15" eb="17">
      <t>コウキ</t>
    </rPh>
    <rPh sb="17" eb="20">
      <t>コウレイシャ</t>
    </rPh>
    <rPh sb="20" eb="22">
      <t>イリョウ</t>
    </rPh>
    <rPh sb="22" eb="24">
      <t>セイド</t>
    </rPh>
    <rPh sb="24" eb="26">
      <t>イコウ</t>
    </rPh>
    <rPh sb="29" eb="31">
      <t>トクテイ</t>
    </rPh>
    <rPh sb="31" eb="33">
      <t>セタイ</t>
    </rPh>
    <rPh sb="34" eb="36">
      <t>トクテイ</t>
    </rPh>
    <rPh sb="36" eb="38">
      <t>ケイゾク</t>
    </rPh>
    <rPh sb="38" eb="40">
      <t>セタイ</t>
    </rPh>
    <phoneticPr fontId="1"/>
  </si>
  <si>
    <r>
      <t>・加入者の氏名、生年月日、所得状況を入力してください。（</t>
    </r>
    <r>
      <rPr>
        <u/>
        <sz val="11"/>
        <color rgb="FFFF0000"/>
        <rFont val="ＭＳ Ｐゴシック"/>
      </rPr>
      <t>所得がなくても氏名、生年月日は必ず入力してください。</t>
    </r>
    <r>
      <rPr>
        <sz val="11"/>
        <color auto="1"/>
        <rFont val="ＭＳ Ｐゴシック"/>
      </rPr>
      <t>）</t>
    </r>
    <rPh sb="1" eb="4">
      <t>カニュウシャ</t>
    </rPh>
    <rPh sb="5" eb="7">
      <t>シメイ</t>
    </rPh>
    <rPh sb="8" eb="10">
      <t>セイネン</t>
    </rPh>
    <rPh sb="10" eb="12">
      <t>ガッピ</t>
    </rPh>
    <rPh sb="13" eb="15">
      <t>ショトク</t>
    </rPh>
    <rPh sb="15" eb="17">
      <t>ジョウキョウ</t>
    </rPh>
    <rPh sb="18" eb="20">
      <t>ニュウリョク</t>
    </rPh>
    <rPh sb="28" eb="30">
      <t>ショトク</t>
    </rPh>
    <rPh sb="35" eb="37">
      <t>シメイ</t>
    </rPh>
    <rPh sb="38" eb="40">
      <t>セイネン</t>
    </rPh>
    <rPh sb="40" eb="42">
      <t>ガッピ</t>
    </rPh>
    <rPh sb="43" eb="44">
      <t>カナラ</t>
    </rPh>
    <rPh sb="45" eb="47">
      <t>ニュウリョク</t>
    </rPh>
    <phoneticPr fontId="1"/>
  </si>
  <si>
    <t>給与所得者等の数-1</t>
    <rPh sb="0" eb="2">
      <t>キュウヨ</t>
    </rPh>
    <rPh sb="2" eb="4">
      <t>ショトク</t>
    </rPh>
    <rPh sb="4" eb="5">
      <t>シャ</t>
    </rPh>
    <rPh sb="5" eb="6">
      <t>トウ</t>
    </rPh>
    <rPh sb="7" eb="8">
      <t>カズ</t>
    </rPh>
    <phoneticPr fontId="1"/>
  </si>
  <si>
    <t>給与所得者</t>
    <rPh sb="0" eb="2">
      <t>キュウヨ</t>
    </rPh>
    <rPh sb="2" eb="4">
      <t>ショトク</t>
    </rPh>
    <rPh sb="4" eb="5">
      <t>シャ</t>
    </rPh>
    <phoneticPr fontId="1"/>
  </si>
  <si>
    <t>年金所得者</t>
    <rPh sb="0" eb="2">
      <t>ネンキン</t>
    </rPh>
    <rPh sb="2" eb="5">
      <t>ショトクシャ</t>
    </rPh>
    <phoneticPr fontId="1"/>
  </si>
  <si>
    <t>所得者数</t>
    <rPh sb="0" eb="3">
      <t>ショトクシャ</t>
    </rPh>
    <rPh sb="3" eb="4">
      <t>スウ</t>
    </rPh>
    <phoneticPr fontId="1"/>
  </si>
  <si>
    <t>55万円未満</t>
    <rPh sb="2" eb="4">
      <t>マンエン</t>
    </rPh>
    <rPh sb="4" eb="6">
      <t>ミマン</t>
    </rPh>
    <phoneticPr fontId="1"/>
  </si>
  <si>
    <t>850万以上</t>
    <rPh sb="3" eb="4">
      <t>マン</t>
    </rPh>
    <rPh sb="4" eb="6">
      <t>イジョウ</t>
    </rPh>
    <phoneticPr fontId="1"/>
  </si>
  <si>
    <t>年金以外の所得による控除額調整</t>
    <rPh sb="0" eb="2">
      <t>ネンキン</t>
    </rPh>
    <rPh sb="2" eb="4">
      <t>イガイ</t>
    </rPh>
    <rPh sb="5" eb="7">
      <t>ショトク</t>
    </rPh>
    <rPh sb="10" eb="12">
      <t>コウジョ</t>
    </rPh>
    <rPh sb="12" eb="13">
      <t>ガク</t>
    </rPh>
    <rPh sb="13" eb="15">
      <t>チョウセイ</t>
    </rPh>
    <phoneticPr fontId="1"/>
  </si>
  <si>
    <t>161万9千円まで</t>
    <rPh sb="3" eb="4">
      <t>マン</t>
    </rPh>
    <rPh sb="5" eb="6">
      <t>セン</t>
    </rPh>
    <rPh sb="6" eb="7">
      <t>エン</t>
    </rPh>
    <phoneticPr fontId="1"/>
  </si>
  <si>
    <t>未就学児及び１８歳以下年齢計算</t>
    <rPh sb="0" eb="4">
      <t>ミシュウガクジ</t>
    </rPh>
    <rPh sb="4" eb="5">
      <t>オヨ</t>
    </rPh>
    <rPh sb="8" eb="9">
      <t>サイ</t>
    </rPh>
    <rPh sb="9" eb="11">
      <t>イカ</t>
    </rPh>
    <rPh sb="11" eb="13">
      <t>ネンレイ</t>
    </rPh>
    <rPh sb="13" eb="15">
      <t>ケイサン</t>
    </rPh>
    <phoneticPr fontId="1"/>
  </si>
  <si>
    <t>未就学児及び１８歳以下サイン(未就学児=1,18歳以下=2）</t>
    <rPh sb="0" eb="4">
      <t>ミシュウガクジ</t>
    </rPh>
    <rPh sb="4" eb="5">
      <t>オヨ</t>
    </rPh>
    <rPh sb="8" eb="9">
      <t>サイ</t>
    </rPh>
    <rPh sb="9" eb="11">
      <t>イカ</t>
    </rPh>
    <rPh sb="15" eb="19">
      <t>ミシュウガクジ</t>
    </rPh>
    <rPh sb="24" eb="25">
      <t>サイ</t>
    </rPh>
    <rPh sb="25" eb="27">
      <t>イカ</t>
    </rPh>
    <phoneticPr fontId="1"/>
  </si>
  <si>
    <t>均等割軽減割合</t>
    <rPh sb="0" eb="3">
      <t>キントウワ</t>
    </rPh>
    <rPh sb="3" eb="5">
      <t>ケイゲン</t>
    </rPh>
    <rPh sb="5" eb="7">
      <t>ワリアイ</t>
    </rPh>
    <phoneticPr fontId="1"/>
  </si>
  <si>
    <t>注）所得申告をしていない場合、均等割の軽減が受けられませんので申告をするようにお願いいたします。</t>
    <rPh sb="0" eb="1">
      <t>チュウ</t>
    </rPh>
    <rPh sb="2" eb="4">
      <t>ショトク</t>
    </rPh>
    <rPh sb="4" eb="6">
      <t>シンコク</t>
    </rPh>
    <rPh sb="12" eb="14">
      <t>バアイ</t>
    </rPh>
    <rPh sb="15" eb="18">
      <t>キントウワリ</t>
    </rPh>
    <rPh sb="19" eb="21">
      <t>ケイゲン</t>
    </rPh>
    <rPh sb="22" eb="23">
      <t>ウ</t>
    </rPh>
    <rPh sb="31" eb="33">
      <t>シンコク</t>
    </rPh>
    <rPh sb="40" eb="41">
      <t>ネガ</t>
    </rPh>
    <phoneticPr fontId="1"/>
  </si>
  <si>
    <t>・入力後、「個人算出」のワークシートに個人ごとの所得割・均等割の計算が記載されます。</t>
    <rPh sb="1" eb="4">
      <t>ニュウリョクゴ</t>
    </rPh>
    <rPh sb="6" eb="8">
      <t>コジン</t>
    </rPh>
    <rPh sb="8" eb="10">
      <t>サンシュツ</t>
    </rPh>
    <rPh sb="19" eb="21">
      <t>コジン</t>
    </rPh>
    <rPh sb="24" eb="26">
      <t>ショトク</t>
    </rPh>
    <rPh sb="26" eb="27">
      <t>ワリ</t>
    </rPh>
    <rPh sb="28" eb="31">
      <t>キントウワ</t>
    </rPh>
    <rPh sb="32" eb="34">
      <t>ケイサン</t>
    </rPh>
    <rPh sb="35" eb="37">
      <t>キサイ</t>
    </rPh>
    <phoneticPr fontId="1"/>
  </si>
  <si>
    <t>※端数処理の関係で多少の誤差はあります</t>
    <rPh sb="1" eb="3">
      <t>ハスウ</t>
    </rPh>
    <rPh sb="3" eb="5">
      <t>ショリ</t>
    </rPh>
    <rPh sb="6" eb="8">
      <t>カンケイ</t>
    </rPh>
    <rPh sb="9" eb="11">
      <t>タショウ</t>
    </rPh>
    <rPh sb="12" eb="14">
      <t>ゴサ</t>
    </rPh>
    <phoneticPr fontId="1"/>
  </si>
  <si>
    <t>しげお</t>
  </si>
  <si>
    <t>令和7年度桜川市国民健康保険税試算表</t>
    <rPh sb="0" eb="2">
      <t>レイワ</t>
    </rPh>
    <phoneticPr fontId="1"/>
  </si>
  <si>
    <t>・加入者それぞれの加入月が異なるなど特殊な事例は桜川市国保年金課国保年金グループ</t>
    <rPh sb="1" eb="4">
      <t>カニュウシャ</t>
    </rPh>
    <rPh sb="9" eb="11">
      <t>カニュウ</t>
    </rPh>
    <rPh sb="11" eb="12">
      <t>ツキ</t>
    </rPh>
    <rPh sb="13" eb="14">
      <t>コト</t>
    </rPh>
    <rPh sb="18" eb="20">
      <t>トクシュ</t>
    </rPh>
    <rPh sb="21" eb="23">
      <t>ジレイ</t>
    </rPh>
    <rPh sb="24" eb="26">
      <t>サクラガワ</t>
    </rPh>
    <rPh sb="26" eb="27">
      <t>シ</t>
    </rPh>
    <rPh sb="27" eb="29">
      <t>コクホ</t>
    </rPh>
    <rPh sb="29" eb="31">
      <t>ネンキン</t>
    </rPh>
    <rPh sb="31" eb="32">
      <t>カ</t>
    </rPh>
    <rPh sb="32" eb="34">
      <t>コクホ</t>
    </rPh>
    <rPh sb="34" eb="36">
      <t>ネンキン</t>
    </rPh>
    <phoneticPr fontId="1"/>
  </si>
  <si>
    <r>
      <t>・加入者の氏名、生年月日、所得状況を入力してください。（</t>
    </r>
    <r>
      <rPr>
        <u/>
        <sz val="11"/>
        <color rgb="FFFF0000"/>
        <rFont val="ＭＳ Ｐゴシック"/>
      </rPr>
      <t>所得がなくても氏名、生年月日は必ず入力してください。※生年月日の入力例:1977/7/7</t>
    </r>
    <r>
      <rPr>
        <sz val="11"/>
        <color auto="1"/>
        <rFont val="ＭＳ Ｐゴシック"/>
      </rPr>
      <t>）</t>
    </r>
    <rPh sb="1" eb="4">
      <t>カニュウシャ</t>
    </rPh>
    <rPh sb="5" eb="7">
      <t>シメイ</t>
    </rPh>
    <rPh sb="8" eb="10">
      <t>セイネン</t>
    </rPh>
    <rPh sb="10" eb="12">
      <t>ガッピ</t>
    </rPh>
    <rPh sb="13" eb="15">
      <t>ショトク</t>
    </rPh>
    <rPh sb="15" eb="17">
      <t>ジョウキョウ</t>
    </rPh>
    <rPh sb="18" eb="20">
      <t>ニュウリョク</t>
    </rPh>
    <rPh sb="28" eb="30">
      <t>ショトク</t>
    </rPh>
    <rPh sb="35" eb="37">
      <t>シメイ</t>
    </rPh>
    <rPh sb="38" eb="40">
      <t>セイネン</t>
    </rPh>
    <rPh sb="40" eb="42">
      <t>ガッピ</t>
    </rPh>
    <rPh sb="43" eb="44">
      <t>カナラ</t>
    </rPh>
    <rPh sb="45" eb="47">
      <t>ニュウリョク</t>
    </rPh>
    <rPh sb="55" eb="57">
      <t>セイネン</t>
    </rPh>
    <rPh sb="57" eb="59">
      <t>ガッピ</t>
    </rPh>
    <rPh sb="60" eb="62">
      <t>ニュウリョク</t>
    </rPh>
    <rPh sb="62" eb="63">
      <t>レイ</t>
    </rPh>
    <phoneticPr fontId="1"/>
  </si>
  <si>
    <t>・ピンクのセルが入力部分です。</t>
    <rPh sb="8" eb="10">
      <t>ニュウリョク</t>
    </rPh>
    <rPh sb="10" eb="12">
      <t>ブブン</t>
    </rPh>
    <phoneticPr fontId="1"/>
  </si>
  <si>
    <t>　※令和7年度から医療分および後期高齢者支援金分の最高限度額が変更になります。</t>
    <rPh sb="25" eb="27">
      <t>サイコウ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</si>
</sst>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General&quot;歳&quot;"/>
    <numFmt numFmtId="177" formatCode="0_);[Red]\(0\)"/>
  </numFmts>
  <fonts count="5">
    <font>
      <sz val="11"/>
      <color theme="1"/>
      <name val="ＭＳ Ｐゴシック"/>
      <family val="3"/>
      <scheme val="minor"/>
    </font>
    <font>
      <sz val="6"/>
      <color auto="1"/>
      <name val="ＭＳ Ｐゴシック"/>
      <family val="3"/>
      <scheme val="minor"/>
    </font>
    <font>
      <sz val="11"/>
      <color auto="1"/>
      <name val="ＭＳ Ｐゴシック"/>
      <family val="3"/>
      <scheme val="minor"/>
    </font>
    <font>
      <sz val="11"/>
      <color theme="1"/>
      <name val="ＭＳ Ｐゴシック"/>
      <family val="3"/>
      <scheme val="minor"/>
    </font>
    <font>
      <sz val="8"/>
      <color theme="1"/>
      <name val="ＭＳ Ｐゴシック"/>
      <family val="3"/>
      <scheme val="minor"/>
    </font>
  </fonts>
  <fills count="5">
    <fill>
      <patternFill patternType="none"/>
    </fill>
    <fill>
      <patternFill patternType="gray125"/>
    </fill>
    <fill>
      <patternFill patternType="solid">
        <fgColor theme="9" tint="0.8"/>
        <bgColor indexed="64"/>
      </patternFill>
    </fill>
    <fill>
      <patternFill patternType="solid">
        <fgColor theme="1"/>
        <bgColor indexed="64"/>
      </patternFill>
    </fill>
    <fill>
      <patternFill patternType="solid">
        <fgColor theme="8" tint="0.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72">
    <xf numFmtId="0" fontId="0" fillId="0" borderId="0" xfId="0"/>
    <xf numFmtId="0" fontId="2" fillId="0" borderId="0" xfId="0" applyFont="1"/>
    <xf numFmtId="0" fontId="0" fillId="0" borderId="1" xfId="0" applyBorder="1" applyAlignment="1">
      <alignment wrapText="1"/>
    </xf>
    <xf numFmtId="57" fontId="0" fillId="2" borderId="1" xfId="0" applyNumberFormat="1" applyFill="1" applyBorder="1" applyProtection="1">
      <protection locked="0"/>
    </xf>
    <xf numFmtId="0" fontId="0" fillId="2" borderId="1" xfId="0" applyFill="1" applyBorder="1" applyProtection="1">
      <protection locked="0"/>
    </xf>
    <xf numFmtId="0" fontId="0" fillId="0" borderId="1" xfId="0" applyBorder="1"/>
    <xf numFmtId="14" fontId="0" fillId="2" borderId="1" xfId="0" applyNumberFormat="1" applyFill="1" applyBorder="1" applyProtection="1">
      <protection locked="0"/>
    </xf>
    <xf numFmtId="0" fontId="0" fillId="0" borderId="2"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176" fontId="0" fillId="0" borderId="1" xfId="0" applyNumberFormat="1" applyBorder="1" applyProtection="1">
      <protection hidden="1"/>
    </xf>
    <xf numFmtId="0" fontId="0" fillId="0" borderId="3" xfId="0" applyBorder="1" applyAlignment="1">
      <alignment horizontal="center"/>
    </xf>
    <xf numFmtId="0" fontId="0" fillId="0" borderId="1" xfId="0" applyBorder="1" applyAlignment="1">
      <alignment horizontal="center" wrapText="1"/>
    </xf>
    <xf numFmtId="38" fontId="0" fillId="2" borderId="1" xfId="1" applyFont="1" applyFill="1" applyBorder="1" applyAlignment="1" applyProtection="1">
      <protection locked="0"/>
    </xf>
    <xf numFmtId="38" fontId="0" fillId="0" borderId="1" xfId="0" applyNumberFormat="1" applyBorder="1" applyProtection="1">
      <protection hidden="1"/>
    </xf>
    <xf numFmtId="38" fontId="0" fillId="0" borderId="0" xfId="0" applyNumberFormat="1" applyBorder="1"/>
    <xf numFmtId="38" fontId="0" fillId="0" borderId="1" xfId="1" applyFont="1" applyBorder="1" applyAlignment="1" applyProtection="1">
      <protection hidden="1"/>
    </xf>
    <xf numFmtId="0" fontId="0" fillId="3" borderId="1" xfId="0" applyFill="1" applyBorder="1" applyAlignment="1">
      <alignment horizontal="center"/>
    </xf>
    <xf numFmtId="38" fontId="0" fillId="3" borderId="1" xfId="0" applyNumberFormat="1" applyFill="1" applyBorder="1" applyProtection="1">
      <protection hidden="1"/>
    </xf>
    <xf numFmtId="0" fontId="0" fillId="3" borderId="1" xfId="0" applyFill="1" applyBorder="1"/>
    <xf numFmtId="0" fontId="0" fillId="0" borderId="1" xfId="0" applyBorder="1" applyAlignment="1">
      <alignment horizontal="center" shrinkToFit="1"/>
    </xf>
    <xf numFmtId="0" fontId="0" fillId="3" borderId="1" xfId="0" applyFill="1" applyBorder="1" applyAlignment="1">
      <alignment horizontal="center" shrinkToFit="1"/>
    </xf>
    <xf numFmtId="0" fontId="4" fillId="0" borderId="1" xfId="0" applyFont="1" applyBorder="1" applyAlignment="1">
      <alignment horizontal="center" wrapText="1"/>
    </xf>
    <xf numFmtId="0" fontId="0" fillId="0" borderId="1" xfId="0" applyBorder="1" applyAlignment="1" applyProtection="1">
      <alignment horizontal="center"/>
      <protection hidden="1"/>
    </xf>
    <xf numFmtId="0" fontId="4" fillId="3" borderId="1" xfId="0" applyFont="1" applyFill="1" applyBorder="1" applyAlignment="1">
      <alignment horizontal="center" wrapText="1"/>
    </xf>
    <xf numFmtId="38" fontId="0" fillId="3" borderId="1" xfId="1" applyFont="1" applyFill="1" applyBorder="1" applyAlignment="1" applyProtection="1">
      <protection locked="0"/>
    </xf>
    <xf numFmtId="0" fontId="4" fillId="3" borderId="1" xfId="0" applyFont="1" applyFill="1" applyBorder="1" applyAlignment="1">
      <alignment horizontal="center"/>
    </xf>
    <xf numFmtId="0" fontId="0" fillId="4" borderId="0" xfId="0" applyFill="1"/>
    <xf numFmtId="0" fontId="0" fillId="0" borderId="1" xfId="0" applyNumberFormat="1" applyBorder="1"/>
    <xf numFmtId="0" fontId="0" fillId="0" borderId="0" xfId="0" applyNumberFormat="1"/>
    <xf numFmtId="38" fontId="0" fillId="0" borderId="1" xfId="0" applyNumberFormat="1" applyBorder="1"/>
    <xf numFmtId="38" fontId="0" fillId="0" borderId="0" xfId="0" applyNumberFormat="1"/>
    <xf numFmtId="38" fontId="0" fillId="4" borderId="1" xfId="1" applyFont="1" applyFill="1" applyBorder="1" applyAlignment="1"/>
    <xf numFmtId="10" fontId="0" fillId="4" borderId="1" xfId="2" applyNumberFormat="1" applyFont="1" applyFill="1" applyBorder="1" applyAlignment="1"/>
    <xf numFmtId="38" fontId="0" fillId="0" borderId="1" xfId="1" applyFont="1" applyBorder="1" applyAlignment="1"/>
    <xf numFmtId="0" fontId="0" fillId="0" borderId="4" xfId="0" applyBorder="1"/>
    <xf numFmtId="0" fontId="0" fillId="0" borderId="5" xfId="0" applyBorder="1"/>
    <xf numFmtId="0" fontId="0" fillId="0" borderId="0" xfId="0" applyAlignment="1">
      <alignment horizontal="center"/>
    </xf>
    <xf numFmtId="9" fontId="0" fillId="0" borderId="1" xfId="2" applyFont="1" applyBorder="1" applyAlignment="1">
      <alignment horizontal="center"/>
    </xf>
    <xf numFmtId="0" fontId="0" fillId="0" borderId="6" xfId="0" applyBorder="1"/>
    <xf numFmtId="38" fontId="0" fillId="4" borderId="2" xfId="1" applyFont="1" applyFill="1" applyBorder="1" applyAlignment="1"/>
    <xf numFmtId="38" fontId="0" fillId="4" borderId="0" xfId="1" applyFont="1" applyFill="1" applyBorder="1" applyAlignment="1"/>
    <xf numFmtId="0" fontId="0" fillId="0" borderId="0" xfId="0" applyBorder="1"/>
    <xf numFmtId="0" fontId="0" fillId="0" borderId="0" xfId="0" applyBorder="1" applyAlignment="1">
      <alignment horizontal="right"/>
    </xf>
    <xf numFmtId="0" fontId="0" fillId="0" borderId="6" xfId="0" applyBorder="1" applyAlignment="1">
      <alignment horizontal="right"/>
    </xf>
    <xf numFmtId="38" fontId="0" fillId="4" borderId="6" xfId="1" applyFont="1" applyFill="1" applyBorder="1" applyAlignment="1"/>
    <xf numFmtId="0" fontId="0" fillId="0" borderId="6" xfId="0" applyBorder="1" applyAlignment="1">
      <alignment wrapText="1"/>
    </xf>
    <xf numFmtId="38" fontId="0" fillId="0" borderId="6" xfId="1" applyFont="1" applyBorder="1" applyAlignment="1"/>
    <xf numFmtId="38" fontId="0" fillId="0" borderId="6" xfId="0" applyNumberFormat="1" applyBorder="1"/>
    <xf numFmtId="0" fontId="0" fillId="0" borderId="3" xfId="0" applyBorder="1"/>
    <xf numFmtId="38" fontId="0" fillId="0" borderId="3" xfId="1" applyFont="1" applyBorder="1" applyAlignment="1"/>
    <xf numFmtId="38" fontId="0" fillId="0" borderId="7" xfId="1" applyFont="1" applyBorder="1" applyAlignment="1"/>
    <xf numFmtId="14" fontId="0" fillId="0" borderId="1" xfId="0" applyNumberFormat="1" applyBorder="1"/>
    <xf numFmtId="177" fontId="0" fillId="0" borderId="1" xfId="0" applyNumberFormat="1" applyBorder="1"/>
    <xf numFmtId="0" fontId="0" fillId="0" borderId="0" xfId="0" applyBorder="1" applyAlignment="1" applyProtection="1">
      <alignment horizontal="center"/>
      <protection hidden="1"/>
    </xf>
    <xf numFmtId="0" fontId="0" fillId="0" borderId="0" xfId="0" applyBorder="1" applyAlignment="1" applyProtection="1">
      <protection hidden="1"/>
    </xf>
    <xf numFmtId="38" fontId="0" fillId="0" borderId="0" xfId="1" applyFont="1" applyBorder="1" applyAlignment="1" applyProtection="1">
      <protection hidden="1"/>
    </xf>
    <xf numFmtId="38" fontId="0" fillId="3" borderId="1" xfId="1" applyFont="1" applyFill="1" applyBorder="1" applyAlignment="1" applyProtection="1">
      <protection hidden="1"/>
    </xf>
    <xf numFmtId="0" fontId="0" fillId="0" borderId="1" xfId="0" applyBorder="1" applyAlignment="1">
      <alignment shrinkToFit="1"/>
    </xf>
    <xf numFmtId="38" fontId="0" fillId="0" borderId="8" xfId="1" applyFont="1" applyBorder="1" applyAlignment="1" applyProtection="1">
      <protection hidden="1"/>
    </xf>
    <xf numFmtId="38" fontId="0" fillId="0" borderId="4" xfId="1" applyFont="1" applyBorder="1" applyAlignment="1" applyProtection="1">
      <protection hidden="1"/>
    </xf>
    <xf numFmtId="38" fontId="0" fillId="0" borderId="5" xfId="1" applyFont="1" applyBorder="1" applyAlignment="1" applyProtection="1">
      <protection hidden="1"/>
    </xf>
    <xf numFmtId="0" fontId="0" fillId="0" borderId="9" xfId="0" applyBorder="1" applyAlignment="1">
      <alignment vertical="center" wrapText="1"/>
    </xf>
    <xf numFmtId="0" fontId="0" fillId="0" borderId="10" xfId="0" applyBorder="1" applyAlignment="1">
      <alignment vertical="center" wrapText="1"/>
    </xf>
    <xf numFmtId="3" fontId="0" fillId="0" borderId="10" xfId="0" applyNumberFormat="1" applyBorder="1" applyAlignment="1">
      <alignment vertical="center" wrapText="1"/>
    </xf>
    <xf numFmtId="38" fontId="0" fillId="0" borderId="10" xfId="1" applyFont="1" applyBorder="1" applyAlignment="1">
      <alignment vertical="center" wrapText="1"/>
    </xf>
    <xf numFmtId="3" fontId="0" fillId="0" borderId="11" xfId="0" applyNumberFormat="1"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3" fontId="0" fillId="0" borderId="1" xfId="0" applyNumberFormat="1" applyBorder="1" applyAlignment="1">
      <alignment vertical="center" wrapText="1"/>
    </xf>
    <xf numFmtId="3" fontId="0" fillId="0" borderId="0" xfId="0" applyNumberFormat="1"/>
  </cellXfs>
  <cellStyles count="3">
    <cellStyle name="標準" xfId="0" builtinId="0"/>
    <cellStyle name="桁区切り" xfId="1" builtinId="6"/>
    <cellStyle name="パーセント" xfId="2" builtinId="5"/>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DU47"/>
  <sheetViews>
    <sheetView tabSelected="1" topLeftCell="A7" workbookViewId="0">
      <selection activeCell="F16" sqref="F16"/>
    </sheetView>
  </sheetViews>
  <sheetFormatPr defaultRowHeight="13.5"/>
  <cols>
    <col min="1" max="1" width="15.375" customWidth="1"/>
    <col min="2" max="2" width="11.625" bestFit="1" customWidth="1"/>
    <col min="3" max="3" width="5.25" bestFit="1" customWidth="1"/>
    <col min="4" max="4" width="10.25" bestFit="1" customWidth="1"/>
    <col min="5" max="5" width="3.375" bestFit="1" customWidth="1"/>
    <col min="6" max="6" width="10.25" bestFit="1" customWidth="1"/>
    <col min="7" max="7" width="3.375" bestFit="1" customWidth="1"/>
    <col min="8" max="8" width="10.25" bestFit="1" customWidth="1"/>
    <col min="9" max="9" width="3.375" bestFit="1" customWidth="1"/>
    <col min="11" max="11" width="3.375" bestFit="1" customWidth="1"/>
    <col min="12" max="12" width="10.25" bestFit="1" customWidth="1"/>
    <col min="13" max="13" width="3.375" bestFit="1" customWidth="1"/>
    <col min="14" max="14" width="10.25" bestFit="1" customWidth="1"/>
    <col min="15" max="15" width="3.375" bestFit="1" customWidth="1"/>
    <col min="16" max="16" width="10.25" bestFit="1" customWidth="1"/>
    <col min="17" max="17" width="3.375" customWidth="1"/>
    <col min="18" max="18" width="9" hidden="1" customWidth="1"/>
    <col min="19" max="19" width="3.375" hidden="1" bestFit="1" customWidth="1"/>
    <col min="20" max="22" width="9" hidden="1" customWidth="1"/>
    <col min="23" max="24" width="13.875" hidden="1" customWidth="1"/>
    <col min="25" max="25" width="9" hidden="1" customWidth="1"/>
    <col min="26" max="29" width="9.375" hidden="1" customWidth="1"/>
    <col min="30" max="30" width="9.25" hidden="1" customWidth="1"/>
    <col min="31" max="31" width="9" hidden="1" customWidth="1"/>
    <col min="32" max="33" width="10.25" hidden="1" customWidth="1"/>
    <col min="34" max="49" width="9" hidden="1" customWidth="1"/>
    <col min="50" max="51" width="11" hidden="1" bestFit="1" customWidth="1"/>
    <col min="52" max="67" width="9" hidden="1" customWidth="1"/>
    <col min="68" max="68" width="13" hidden="1" customWidth="1"/>
    <col min="69" max="74" width="9" hidden="1" customWidth="1"/>
    <col min="75" max="75" width="2.5" hidden="1" customWidth="1"/>
    <col min="76" max="76" width="4.5" hidden="1" customWidth="1"/>
    <col min="77" max="77" width="9" hidden="1" customWidth="1"/>
    <col min="78" max="78" width="3.375" hidden="1" customWidth="1"/>
    <col min="79" max="79" width="12.75" hidden="1" customWidth="1"/>
    <col min="80" max="81" width="2.125" hidden="1" customWidth="1"/>
    <col min="82" max="82" width="2.125" hidden="1" bestFit="1" customWidth="1"/>
    <col min="83" max="83" width="7.875" hidden="1" bestFit="1" customWidth="1"/>
    <col min="84" max="84" width="3.375" hidden="1" bestFit="1" customWidth="1"/>
    <col min="85" max="85" width="15.125" hidden="1" bestFit="1" customWidth="1"/>
    <col min="86" max="86" width="2.125" hidden="1" bestFit="1" customWidth="1"/>
    <col min="87" max="87" width="2.125" hidden="1" customWidth="1"/>
    <col min="88" max="91" width="9" hidden="1" customWidth="1"/>
    <col min="92" max="92" width="13" hidden="1" customWidth="1"/>
    <col min="93" max="98" width="10.5" hidden="1" customWidth="1"/>
    <col min="99" max="110" width="9" hidden="1" customWidth="1"/>
    <col min="111" max="111" width="10.5" hidden="1" customWidth="1"/>
    <col min="112" max="112" width="9" hidden="1" customWidth="1"/>
    <col min="113" max="113" width="13" hidden="1" customWidth="1"/>
    <col min="114" max="122" width="9" hidden="1" customWidth="1"/>
    <col min="123" max="123" width="17.25" hidden="1" bestFit="1" customWidth="1"/>
    <col min="124" max="124" width="9.375" hidden="1" customWidth="1"/>
    <col min="125" max="125" width="10.125" hidden="1" customWidth="1"/>
    <col min="126" max="126" width="6.5" hidden="1" customWidth="1"/>
    <col min="127" max="127" width="7.625" hidden="1" customWidth="1"/>
    <col min="128" max="128" width="8.75" hidden="1" customWidth="1"/>
    <col min="129" max="129" width="8.875" hidden="1" customWidth="1"/>
    <col min="130" max="130" width="7.875" hidden="1" customWidth="1"/>
    <col min="131" max="131" width="7.375" customWidth="1"/>
  </cols>
  <sheetData>
    <row r="1" spans="1:23">
      <c r="A1" t="s">
        <v>133</v>
      </c>
      <c r="V1" s="27">
        <v>37</v>
      </c>
      <c r="W1" t="s">
        <v>45</v>
      </c>
    </row>
    <row r="2" spans="1:23">
      <c r="W2" t="s">
        <v>109</v>
      </c>
    </row>
    <row r="3" spans="1:23">
      <c r="A3" t="str">
        <f>"・桜川市の国民健康保険に加入した場合の令和"&amp;V1-30&amp;"年度の税額を計算できます。"</f>
        <v>・桜川市の国民健康保険に加入した場合の令和7年度の税額を計算できます。</v>
      </c>
    </row>
    <row r="4" spans="1:23">
      <c r="A4" t="s">
        <v>113</v>
      </c>
    </row>
    <row r="5" spans="1:23">
      <c r="A5" t="s">
        <v>95</v>
      </c>
    </row>
    <row r="6" spans="1:23">
      <c r="A6" t="s">
        <v>114</v>
      </c>
    </row>
    <row r="7" spans="1:23">
      <c r="A7" t="s">
        <v>18</v>
      </c>
    </row>
    <row r="8" spans="1:23">
      <c r="A8" t="s">
        <v>134</v>
      </c>
    </row>
    <row r="9" spans="1:23">
      <c r="A9" t="s">
        <v>97</v>
      </c>
    </row>
    <row r="10" spans="1:23">
      <c r="A10" t="s">
        <v>116</v>
      </c>
    </row>
    <row r="11" spans="1:23">
      <c r="A11" t="s">
        <v>99</v>
      </c>
    </row>
    <row r="12" spans="1:23">
      <c r="A12" t="s">
        <v>75</v>
      </c>
    </row>
    <row r="13" spans="1:23">
      <c r="A13" t="s">
        <v>137</v>
      </c>
    </row>
    <row r="14" spans="1:23">
      <c r="A14" t="s">
        <v>130</v>
      </c>
    </row>
    <row r="16" spans="1:23">
      <c r="A16" t="s">
        <v>136</v>
      </c>
    </row>
    <row r="17" spans="1:125">
      <c r="A17" s="1" t="s">
        <v>135</v>
      </c>
    </row>
    <row r="19" spans="1:125" ht="27">
      <c r="A19" s="2" t="s">
        <v>1</v>
      </c>
      <c r="B19" s="5" t="s">
        <v>6</v>
      </c>
      <c r="C19" s="5" t="s">
        <v>2</v>
      </c>
      <c r="D19" s="12" t="s">
        <v>13</v>
      </c>
      <c r="E19" s="12"/>
      <c r="F19" s="12" t="s">
        <v>17</v>
      </c>
      <c r="G19" s="12"/>
      <c r="H19" s="12" t="s">
        <v>10</v>
      </c>
      <c r="I19" s="12"/>
      <c r="J19" s="12" t="s">
        <v>0</v>
      </c>
      <c r="K19" s="12"/>
      <c r="L19" s="22" t="s">
        <v>14</v>
      </c>
      <c r="M19" s="22"/>
      <c r="N19" s="12" t="s">
        <v>19</v>
      </c>
      <c r="O19" s="12"/>
      <c r="P19" s="12" t="s">
        <v>22</v>
      </c>
      <c r="Q19" s="12"/>
      <c r="R19" s="24" t="s">
        <v>82</v>
      </c>
      <c r="S19" s="26"/>
      <c r="V19" s="2" t="s">
        <v>59</v>
      </c>
      <c r="W19" s="2" t="s">
        <v>58</v>
      </c>
      <c r="X19" s="2" t="s">
        <v>4</v>
      </c>
      <c r="Z19" s="5" t="s">
        <v>86</v>
      </c>
      <c r="AA19" s="5" t="s">
        <v>122</v>
      </c>
      <c r="AB19" s="5" t="s">
        <v>125</v>
      </c>
      <c r="AC19" s="5" t="s">
        <v>50</v>
      </c>
      <c r="AD19" s="5" t="s">
        <v>96</v>
      </c>
      <c r="AE19" s="5" t="s">
        <v>123</v>
      </c>
      <c r="AF19" s="5" t="s">
        <v>87</v>
      </c>
      <c r="AI19" s="5" t="s">
        <v>88</v>
      </c>
      <c r="AJ19" s="5" t="s">
        <v>89</v>
      </c>
      <c r="AK19" s="5"/>
      <c r="AL19" s="5"/>
      <c r="AM19" s="5"/>
      <c r="AN19" s="5"/>
      <c r="AO19" s="5"/>
      <c r="AP19" s="5" t="s">
        <v>80</v>
      </c>
      <c r="AQ19" s="5"/>
      <c r="AR19" s="5"/>
      <c r="AS19" s="5"/>
      <c r="AT19" s="5"/>
      <c r="AU19" s="5"/>
      <c r="AV19" s="5" t="s">
        <v>124</v>
      </c>
      <c r="AW19" s="5" t="s">
        <v>90</v>
      </c>
      <c r="AX19" s="5" t="s">
        <v>119</v>
      </c>
      <c r="AY19" s="5" t="s">
        <v>120</v>
      </c>
      <c r="AZ19" s="5" t="s">
        <v>121</v>
      </c>
      <c r="BG19" s="5" t="s">
        <v>9</v>
      </c>
      <c r="BH19" s="5"/>
      <c r="BJ19" s="5" t="s">
        <v>46</v>
      </c>
      <c r="BK19" s="5" t="s">
        <v>26</v>
      </c>
      <c r="BL19" s="5" t="s">
        <v>23</v>
      </c>
      <c r="BM19" s="5" t="s">
        <v>40</v>
      </c>
      <c r="BN19" s="5" t="s">
        <v>32</v>
      </c>
      <c r="BP19" s="5" t="s">
        <v>39</v>
      </c>
      <c r="BR19" s="2" t="s">
        <v>42</v>
      </c>
      <c r="BS19" s="5" t="s">
        <v>60</v>
      </c>
      <c r="BU19" s="5" t="s">
        <v>48</v>
      </c>
      <c r="BV19" s="39"/>
      <c r="BW19" s="39"/>
      <c r="BX19" s="39"/>
      <c r="BY19" s="39"/>
      <c r="BZ19" s="39"/>
      <c r="CA19" s="46" t="s">
        <v>65</v>
      </c>
      <c r="CB19" s="39"/>
      <c r="CC19" s="39"/>
      <c r="CD19" s="39"/>
      <c r="CE19" s="39"/>
      <c r="CF19" s="39"/>
      <c r="CG19" s="46" t="s">
        <v>118</v>
      </c>
      <c r="CH19" s="46"/>
      <c r="CI19" s="39"/>
      <c r="CJ19" s="49"/>
      <c r="CK19">
        <f ca="1">SUM(CK20:CK22)</f>
        <v>0</v>
      </c>
      <c r="CN19" s="2" t="s">
        <v>112</v>
      </c>
      <c r="CO19" s="5"/>
      <c r="CP19" s="5"/>
      <c r="CQ19" s="5"/>
      <c r="CR19" s="5"/>
      <c r="CS19" s="2" t="s">
        <v>70</v>
      </c>
      <c r="CT19" s="5"/>
      <c r="CU19" s="5"/>
      <c r="CV19" s="5"/>
      <c r="CW19" s="2" t="s">
        <v>16</v>
      </c>
      <c r="CX19" s="5"/>
      <c r="CY19" s="5" t="s">
        <v>26</v>
      </c>
      <c r="CZ19" s="2" t="s">
        <v>44</v>
      </c>
      <c r="DA19" s="5"/>
      <c r="DB19" s="5" t="s">
        <v>23</v>
      </c>
      <c r="DC19" s="2" t="s">
        <v>69</v>
      </c>
      <c r="DD19" s="5"/>
      <c r="DE19" s="5" t="s">
        <v>40</v>
      </c>
      <c r="DI19" s="2" t="s">
        <v>98</v>
      </c>
      <c r="DJ19" s="5"/>
      <c r="DK19" s="5"/>
      <c r="DL19" s="5"/>
      <c r="DM19" s="5"/>
      <c r="DN19" s="2" t="s">
        <v>70</v>
      </c>
      <c r="DO19" s="5"/>
      <c r="DP19" s="5"/>
      <c r="DS19" s="5" t="s">
        <v>126</v>
      </c>
      <c r="DT19" s="5" t="s">
        <v>127</v>
      </c>
      <c r="DU19" s="5"/>
    </row>
    <row r="20" spans="1:125">
      <c r="A20" s="3"/>
      <c r="B20" s="6"/>
      <c r="C20" s="10" t="str">
        <f t="shared" ref="C20:C25" ca="1" si="0">V20</f>
        <v/>
      </c>
      <c r="D20" s="13"/>
      <c r="E20" s="5" t="s">
        <v>8</v>
      </c>
      <c r="F20" s="16" t="str">
        <f t="shared" ref="F20:F25" si="1">IF(D20="","",AF20)</f>
        <v/>
      </c>
      <c r="G20" s="5" t="s">
        <v>8</v>
      </c>
      <c r="H20" s="13"/>
      <c r="I20" s="5" t="s">
        <v>8</v>
      </c>
      <c r="J20" s="16" t="str">
        <f t="shared" ref="J20:J25" si="2">IF(H20="","",AW20)</f>
        <v/>
      </c>
      <c r="K20" s="5" t="s">
        <v>8</v>
      </c>
      <c r="L20" s="13"/>
      <c r="M20" s="5" t="s">
        <v>8</v>
      </c>
      <c r="N20" s="16" t="str">
        <f t="shared" ref="N20:N25" ca="1" si="3">IF(B20="","",SUM(F20,J20,L20,-BE20))</f>
        <v/>
      </c>
      <c r="O20" s="5" t="s">
        <v>8</v>
      </c>
      <c r="P20" s="16" t="str">
        <f t="shared" ref="P20:P25" ca="1" si="4">IF(B20="","",IF(N20-430000&lt;0,0,N20-430000))</f>
        <v/>
      </c>
      <c r="Q20" s="5" t="s">
        <v>8</v>
      </c>
      <c r="R20" s="25"/>
      <c r="S20" s="19" t="s">
        <v>8</v>
      </c>
      <c r="V20" s="28" t="str">
        <f t="shared" ref="V20:V25" ca="1" si="5">IF(B20="","",ROUNDDOWN(YEARFRAC(B20,TODAY()+1),0))</f>
        <v/>
      </c>
      <c r="W20" s="5" t="str">
        <f t="shared" ref="W20:W25" si="6">IF(B20="","",ROUNDDOWN(YEARFRAC(B20,$V$1+1988&amp;"/"&amp;4&amp;"/"&amp;1+1),0))</f>
        <v/>
      </c>
      <c r="X20" s="5" t="str">
        <f t="shared" ref="X20:X25" si="7">IF(B20="","",ROUNDDOWN(YEARFRAC(B20,$V$1+1988&amp;"/"&amp;1&amp;"/"&amp;1+1),0))</f>
        <v/>
      </c>
      <c r="Z20" s="30" t="str">
        <f t="shared" ref="Z20:Z25" si="8">IF(B20="","",ROUNDDOWN(D20,-3))</f>
        <v/>
      </c>
      <c r="AA20" s="30" t="str">
        <f t="shared" ref="AA20:AA25" si="9">IF(Z20&lt;550000,0,"")</f>
        <v/>
      </c>
      <c r="AB20" s="30" t="str">
        <f t="shared" ref="AB20:AB25" si="10">IF((Z20&gt;=550000)*(Z20&lt;1619001),D20-550000,"")</f>
        <v/>
      </c>
      <c r="AC20" s="30" t="str">
        <f>IF(Z20="","",IF((Z20&gt;=1619001)*(Z20&lt;6600000),VLOOKUP(Z20,給与所得算出表!$A$5:$C$4985,3,FALSE),""))</f>
        <v/>
      </c>
      <c r="AD20" s="5" t="str">
        <f t="shared" ref="AD20:AD25" si="11">IF((Z20&gt;=6600000)*(Z20&lt;8500000),Z20-Z20*0.1-1100000,"")</f>
        <v/>
      </c>
      <c r="AE20" s="5" t="str">
        <f t="shared" ref="AE20:AE25" si="12">IFERROR(IF(Z20&gt;=8500000,Z20-1950000,""),"")</f>
        <v/>
      </c>
      <c r="AF20" s="30" t="str">
        <f t="shared" ref="AF20:AF25" si="13">IF(Z20="","",SUM(AA20:AE20))</f>
        <v/>
      </c>
      <c r="AG20" s="15"/>
      <c r="AH20" s="15">
        <f t="shared" ref="AH20:AH25" si="14">IFERROR(F20+L20,0)</f>
        <v>0</v>
      </c>
      <c r="AI20" s="30" t="str">
        <f t="shared" ref="AI20:AI25" si="15">IF(H20="","",H20)</f>
        <v/>
      </c>
      <c r="AJ20" s="30" t="str">
        <f t="shared" ref="AJ20:AJ25" si="16">IF(X20&lt;65,IF(AI20&lt;=600000,0,""),"")</f>
        <v/>
      </c>
      <c r="AK20" s="30" t="str">
        <f t="shared" ref="AK20:AK25" si="17">IF(X20&lt;65,IF((AI20&gt;600000)*(AI20&lt;1300000),AI20-600000,""),"")</f>
        <v/>
      </c>
      <c r="AL20" s="30" t="str">
        <f t="shared" ref="AL20:AL25" si="18">IF(X20&lt;65,IF((AI20&gt;=1300000)*(AI20&lt;4100000),AI20*0.75-275000,""),"")</f>
        <v/>
      </c>
      <c r="AM20" s="30" t="str">
        <f t="shared" ref="AM20:AM25" si="19">IF(X20&lt;65,IF((AI20&gt;=4100000)*(AI20&lt;7700000),AI20*0.85-685000,""),"")</f>
        <v/>
      </c>
      <c r="AN20" s="30" t="str">
        <f t="shared" ref="AN20:AN25" si="20">IFERROR(IF(X20&lt;65,IF((AI20&gt;=7700000)*(AI20&lt;10000000),AI20*0.95-1455000,""),""),"")</f>
        <v/>
      </c>
      <c r="AO20" s="30" t="str">
        <f t="shared" ref="AO20:AO25" si="21">IFERROR(IF(X20&lt;65,IF(AI20&gt;=10000000,AI20-1955000,""),""),"")</f>
        <v/>
      </c>
      <c r="AP20" s="30" t="str">
        <f t="shared" ref="AP20:AP25" si="22">IF(X20&gt;=65,IF(AI20&lt;=11000000,0,""),"")</f>
        <v/>
      </c>
      <c r="AQ20" s="30" t="str">
        <f t="shared" ref="AQ20:AQ25" si="23">IF(X20&gt;=65,IF((AI20&gt;1100000)*(AI20&lt;3300000),AI20-1100000,""),"")</f>
        <v/>
      </c>
      <c r="AR20" s="30" t="str">
        <f t="shared" ref="AR20:AR25" si="24">IF(X20&gt;=65,IF((AI20&gt;=3300000)*(AI20&lt;4100000),AI20*0.75-275000,""),"")</f>
        <v/>
      </c>
      <c r="AS20" s="30" t="str">
        <f t="shared" ref="AS20:AS25" si="25">IF(X20&gt;=65,IF((AI20&gt;=4100000)*(AI20&lt;7700000),AI20*0.85-685000,""),"")</f>
        <v/>
      </c>
      <c r="AT20" s="30" t="str">
        <f t="shared" ref="AT20:AT25" si="26">IFERROR(IF(X20&gt;=65,IF((AI20&gt;=7700000)*(AI20&lt;10000000),AI20*0.95-1455000,""),""),"")</f>
        <v/>
      </c>
      <c r="AU20" s="30" t="str">
        <f t="shared" ref="AU20:AU25" si="27">IFERROR(IF(X20&gt;=65,IF(AI20&gt;=10000000,AI20-1955000,""),""),"")</f>
        <v/>
      </c>
      <c r="AV20" s="30" t="str">
        <f t="shared" ref="AV20:AV25" si="28">IFERROR(IF((AH20&gt;10000000)*(AH20&lt;=20000000),100000,IF((AH20&gt;20000000),200000,"")),"")</f>
        <v/>
      </c>
      <c r="AW20" s="30" t="str">
        <f t="shared" ref="AW20:AW25" si="29">IF(AI20="","",SUM(AJ20:AV20))</f>
        <v/>
      </c>
      <c r="AX20" s="30">
        <f t="shared" ref="AX20:AX25" si="30">IF(D20&gt;550000,1,0)</f>
        <v>0</v>
      </c>
      <c r="AY20" s="30">
        <f t="shared" ref="AY20:AY25" ca="1" si="31">IF(C20&gt;=65,IF(H20&gt;1100000,1,0),IF(H20&gt;600000,1,0))</f>
        <v>0</v>
      </c>
      <c r="AZ20" s="30">
        <f t="shared" ref="AZ20:AZ25" ca="1" si="32">IF(SUM(AX20:AY20)=0,0,1)</f>
        <v>0</v>
      </c>
      <c r="BA20" s="15">
        <f t="shared" ref="BA20:BA25" ca="1" si="33">AX20+AY20</f>
        <v>0</v>
      </c>
      <c r="BB20" s="15">
        <f t="shared" ref="BB20:BB25" si="34">IFERROR(IF((F20+J20)&gt;100000,1,0),0)</f>
        <v>0</v>
      </c>
      <c r="BC20" s="15">
        <f t="shared" ref="BC20:BC25" ca="1" si="35">IFERROR(IF(BA20=2,IF(F20&gt;100000,100000,F20),0),0)</f>
        <v>0</v>
      </c>
      <c r="BD20" s="15">
        <f t="shared" ref="BD20:BD25" ca="1" si="36">IFERROR(IF(BA20=2,IF(J20&gt;100000,100000,J20),0),0)</f>
        <v>0</v>
      </c>
      <c r="BE20" s="15">
        <f t="shared" ref="BE20:BE25" ca="1" si="37">IFERROR(IF(BB20=0,0,IF(BA20=2,BC20+BD20-100000,0)),0)</f>
        <v>0</v>
      </c>
      <c r="BG20" s="5" t="s">
        <v>27</v>
      </c>
      <c r="BH20" s="32">
        <v>660000</v>
      </c>
      <c r="BJ20" s="5" t="s">
        <v>27</v>
      </c>
      <c r="BK20" s="33">
        <v>7.1999999999999995e-002</v>
      </c>
      <c r="BL20" s="33"/>
      <c r="BM20" s="32">
        <v>33800</v>
      </c>
      <c r="BN20" s="32"/>
      <c r="BP20" s="30">
        <f ca="1">SUM(N20:N25,N29,N33:N35)</f>
        <v>0</v>
      </c>
      <c r="BR20" s="34" t="str">
        <f t="shared" ref="BR20:BR25" si="38">IFERROR(IF(W20&gt;=65,IF(J20-150000&lt;0,0,J20-150000),J20),"")</f>
        <v/>
      </c>
      <c r="BS20" s="34" t="str">
        <f t="shared" ref="BS20:BS25" si="39">IFERROR(J20-BR20,"")</f>
        <v/>
      </c>
      <c r="BU20" s="35" t="s">
        <v>49</v>
      </c>
      <c r="BV20" s="40">
        <v>430000</v>
      </c>
      <c r="BW20" s="39"/>
      <c r="BX20" s="39"/>
      <c r="BY20" s="39"/>
      <c r="BZ20" s="39"/>
      <c r="CA20" s="39"/>
      <c r="CB20" s="39"/>
      <c r="CC20" s="39" t="s">
        <v>51</v>
      </c>
      <c r="CD20" s="39" t="s">
        <v>3</v>
      </c>
      <c r="CE20" s="47">
        <v>100000</v>
      </c>
      <c r="CF20" s="39" t="s">
        <v>52</v>
      </c>
      <c r="CG20" s="48">
        <f ca="1">IF(SUM(AZ20:AZ35)-1&lt;0,0,SUM(AZ20:AZ35)-1)</f>
        <v>0</v>
      </c>
      <c r="CH20" s="39" t="s">
        <v>53</v>
      </c>
      <c r="CI20" s="39" t="s">
        <v>56</v>
      </c>
      <c r="CJ20" s="50">
        <f ca="1">BV20+(CE20*CG20)</f>
        <v>430000</v>
      </c>
      <c r="CK20">
        <f ca="1">IF(BP23&gt;CJ20,1,0)</f>
        <v>0</v>
      </c>
      <c r="CN20" s="52" t="str">
        <f t="shared" ref="CN20:CN25" si="40">IF(B20="","",B20)</f>
        <v/>
      </c>
      <c r="CO20" s="28" t="str">
        <f t="shared" ref="CO20:CO25" si="41">IF(CN20="","",MONTH(CN20))</f>
        <v/>
      </c>
      <c r="CP20" s="28" t="str">
        <f t="shared" ref="CP20:CP25" si="42">IFERROR(IF((CO20=1)+(CO20=2)+(CO20=3),4-CO20,16-CO20),"")</f>
        <v/>
      </c>
      <c r="CQ20" s="28" t="str">
        <f t="shared" ref="CQ20:CQ25" si="43">IF(CN20="","",DAY(CN20))</f>
        <v/>
      </c>
      <c r="CR20" s="28" t="str">
        <f t="shared" ref="CR20:CR25" si="44">IF(CQ20=1,CP20+1,CP20)</f>
        <v/>
      </c>
      <c r="CS20" s="53" t="str">
        <f t="shared" ref="CS20:CS25" si="45">W20</f>
        <v/>
      </c>
      <c r="CT20" s="53" t="str">
        <f t="shared" ref="CT20:CT25" si="46">IF(CN20="","",IF(CS20=39,1,0))</f>
        <v/>
      </c>
      <c r="CU20" s="53" t="str">
        <f t="shared" ref="CU20:CU25" si="47">IF(CN20="","",IF(CS20=64,2,0))</f>
        <v/>
      </c>
      <c r="CV20" s="53" t="str">
        <f t="shared" ref="CV20:CV25" si="48">IF(CN20="","",SUM(CT20:CU20))</f>
        <v/>
      </c>
      <c r="CW20" s="34" t="str">
        <f t="shared" ref="CW20:CW25" ca="1" si="49">IF(CN20="","",$BK$22*P20)</f>
        <v/>
      </c>
      <c r="CX20" s="34" t="str">
        <f t="shared" ref="CX20:CX25" ca="1" si="50">IFERROR(IF(CV20=0,0,IF(CV20=1,ROUNDDOWN((CW20*CR20/12),0),ROUNDDOWN((CW20*(12-CR20)/12),0))),"")</f>
        <v/>
      </c>
      <c r="CY20" s="34" t="str">
        <f t="shared" ref="CY20:CY25" ca="1" si="51">IF((CS20=64)*(CO20=4),0,IF(CX20=0,IF((CS20&gt;=40)*(CS20&lt;=64),CW20,0),CX20))</f>
        <v/>
      </c>
      <c r="CZ20" s="34" t="str">
        <f t="shared" ref="CZ20:CZ25" si="52">IF(CN20="","",$BL$22*R20)</f>
        <v/>
      </c>
      <c r="DA20" s="34" t="str">
        <f t="shared" ref="DA20:DA25" si="53">IFERROR(IF(CV20=0,0,IF(CV20=1,ROUNDDOWN((CZ20*CR20/12),0),ROUNDDOWN((CZ20*(12-CR20)/12),0))),"")</f>
        <v/>
      </c>
      <c r="DB20" s="34" t="str">
        <f t="shared" ref="DB20:DB25" si="54">IF((CS20=64)*(CO20=4),0,IF(DA20=0,IF((CS20&gt;=40)*(CS20&lt;=64),CZ20,0),DA20))</f>
        <v/>
      </c>
      <c r="DC20" s="34" t="str">
        <f t="shared" ref="DC20:DC25" ca="1" si="55">IF(CN20="","",$BM$22*$BU$27)</f>
        <v/>
      </c>
      <c r="DD20" s="34" t="str">
        <f t="shared" ref="DD20:DD25" ca="1" si="56">IFERROR(IF(CV20=0,0,IF(CV20=1,ROUNDDOWN((DC20*CR20/12),0),ROUNDDOWN((DC20*(12-CR20)/12),0))),"")</f>
        <v/>
      </c>
      <c r="DE20" s="34" t="str">
        <f t="shared" ref="DE20:DE25" ca="1" si="57">IF((CS20=64)*(CO20=4),0,IF(DD20=0,IF((CS20&gt;=40)*(CS20&lt;=64),DC20,0),DD20))</f>
        <v/>
      </c>
      <c r="DI20" s="52" t="str">
        <f t="shared" ref="DI20:DI25" si="58">IF(B20="","",B20)</f>
        <v/>
      </c>
      <c r="DJ20" s="5" t="str">
        <f t="shared" ref="DJ20:DJ25" si="59">IF(DI20="","",MONTH(DI20))</f>
        <v/>
      </c>
      <c r="DK20" s="5" t="str">
        <f t="shared" ref="DK20:DK25" si="60">IFERROR(IF((DJ20=1)+(DJ20=2)+(DJ20=3),4-DJ20,16-DJ20),"")</f>
        <v/>
      </c>
      <c r="DL20" s="5" t="str">
        <f t="shared" ref="DL20:DL25" si="61">IF(DI20="","",DAY(DI20))</f>
        <v/>
      </c>
      <c r="DM20" s="5" t="str">
        <f t="shared" ref="DM20:DM25" si="62">IF(DL20=1,DK20+1,DK20)</f>
        <v/>
      </c>
      <c r="DN20" s="5" t="str">
        <f t="shared" ref="DN20:DN25" si="63">W20</f>
        <v/>
      </c>
      <c r="DO20" s="5" t="str">
        <f t="shared" ref="DO20:DO25" si="64">IF(DI20="","",IF(DN20=74,1,0))</f>
        <v/>
      </c>
      <c r="DP20" s="5" t="str">
        <f t="shared" ref="DP20:DP25" si="65">IF(DI20="","",IF(DO20=1,(12-DM20)/12,1))</f>
        <v/>
      </c>
      <c r="DS20" s="5" t="str">
        <f t="shared" ref="DS20:DS25" si="66">IF(B20="","",ROUNDDOWN(YEARFRAC(B20,$V$1+1988&amp;"/"&amp;4&amp;"/"&amp;1),0))</f>
        <v/>
      </c>
      <c r="DT20" s="5">
        <f t="shared" ref="DT20:DT25" si="67">IF(DS20&lt;=5,1,IF((DS20&gt;5)*(DS20&lt;=17),2,0))</f>
        <v>0</v>
      </c>
      <c r="DU20" s="5">
        <f t="shared" ref="DU20:DU25" si="68">IF(DT20=1,0.5,IF(DT20=2,0.8,1))</f>
        <v>1</v>
      </c>
    </row>
    <row r="21" spans="1:125">
      <c r="A21" s="4"/>
      <c r="B21" s="6"/>
      <c r="C21" s="10" t="str">
        <f t="shared" ca="1" si="0"/>
        <v/>
      </c>
      <c r="D21" s="13"/>
      <c r="E21" s="5" t="s">
        <v>8</v>
      </c>
      <c r="F21" s="16" t="str">
        <f t="shared" si="1"/>
        <v/>
      </c>
      <c r="G21" s="5" t="s">
        <v>8</v>
      </c>
      <c r="H21" s="13"/>
      <c r="I21" s="5" t="s">
        <v>8</v>
      </c>
      <c r="J21" s="16" t="str">
        <f t="shared" si="2"/>
        <v/>
      </c>
      <c r="K21" s="5" t="s">
        <v>8</v>
      </c>
      <c r="L21" s="13"/>
      <c r="M21" s="5" t="s">
        <v>8</v>
      </c>
      <c r="N21" s="16" t="str">
        <f t="shared" ca="1" si="3"/>
        <v/>
      </c>
      <c r="O21" s="5" t="s">
        <v>8</v>
      </c>
      <c r="P21" s="16" t="str">
        <f t="shared" ca="1" si="4"/>
        <v/>
      </c>
      <c r="Q21" s="5" t="s">
        <v>8</v>
      </c>
      <c r="R21" s="25"/>
      <c r="S21" s="19" t="s">
        <v>8</v>
      </c>
      <c r="V21" s="28" t="str">
        <f t="shared" ca="1" si="5"/>
        <v/>
      </c>
      <c r="W21" s="5" t="str">
        <f t="shared" si="6"/>
        <v/>
      </c>
      <c r="X21" s="5" t="str">
        <f t="shared" si="7"/>
        <v/>
      </c>
      <c r="Z21" s="30" t="str">
        <f t="shared" si="8"/>
        <v/>
      </c>
      <c r="AA21" s="30" t="str">
        <f t="shared" si="9"/>
        <v/>
      </c>
      <c r="AB21" s="30" t="str">
        <f t="shared" si="10"/>
        <v/>
      </c>
      <c r="AC21" s="30" t="str">
        <f>IF(Z21="","",IF((Z21&gt;=1619001)*(Z21&lt;6600000),VLOOKUP(Z21,給与所得算出表!$A$5:$C$4985,3,FALSE),""))</f>
        <v/>
      </c>
      <c r="AD21" s="5" t="str">
        <f t="shared" si="11"/>
        <v/>
      </c>
      <c r="AE21" s="5" t="str">
        <f t="shared" si="12"/>
        <v/>
      </c>
      <c r="AF21" s="30" t="str">
        <f t="shared" si="13"/>
        <v/>
      </c>
      <c r="AG21" s="15"/>
      <c r="AH21" s="15">
        <f t="shared" si="14"/>
        <v>0</v>
      </c>
      <c r="AI21" s="30" t="str">
        <f t="shared" si="15"/>
        <v/>
      </c>
      <c r="AJ21" s="30" t="str">
        <f t="shared" si="16"/>
        <v/>
      </c>
      <c r="AK21" s="30" t="str">
        <f t="shared" si="17"/>
        <v/>
      </c>
      <c r="AL21" s="30" t="str">
        <f t="shared" si="18"/>
        <v/>
      </c>
      <c r="AM21" s="30" t="str">
        <f t="shared" si="19"/>
        <v/>
      </c>
      <c r="AN21" s="30" t="str">
        <f t="shared" si="20"/>
        <v/>
      </c>
      <c r="AO21" s="30" t="str">
        <f t="shared" si="21"/>
        <v/>
      </c>
      <c r="AP21" s="30" t="str">
        <f t="shared" si="22"/>
        <v/>
      </c>
      <c r="AQ21" s="30" t="str">
        <f t="shared" si="23"/>
        <v/>
      </c>
      <c r="AR21" s="30" t="str">
        <f t="shared" si="24"/>
        <v/>
      </c>
      <c r="AS21" s="30" t="str">
        <f t="shared" si="25"/>
        <v/>
      </c>
      <c r="AT21" s="30" t="str">
        <f t="shared" si="26"/>
        <v/>
      </c>
      <c r="AU21" s="30" t="str">
        <f t="shared" si="27"/>
        <v/>
      </c>
      <c r="AV21" s="30" t="str">
        <f t="shared" si="28"/>
        <v/>
      </c>
      <c r="AW21" s="30" t="str">
        <f t="shared" si="29"/>
        <v/>
      </c>
      <c r="AX21" s="30">
        <f t="shared" si="30"/>
        <v>0</v>
      </c>
      <c r="AY21" s="30">
        <f t="shared" ca="1" si="31"/>
        <v>0</v>
      </c>
      <c r="AZ21" s="30">
        <f t="shared" ca="1" si="32"/>
        <v>0</v>
      </c>
      <c r="BA21" s="15">
        <f t="shared" ca="1" si="33"/>
        <v>0</v>
      </c>
      <c r="BB21" s="15">
        <f t="shared" si="34"/>
        <v>0</v>
      </c>
      <c r="BC21" s="15">
        <f t="shared" ca="1" si="35"/>
        <v>0</v>
      </c>
      <c r="BD21" s="15">
        <f t="shared" ca="1" si="36"/>
        <v>0</v>
      </c>
      <c r="BE21" s="15">
        <f t="shared" ca="1" si="37"/>
        <v>0</v>
      </c>
      <c r="BG21" s="5" t="s">
        <v>43</v>
      </c>
      <c r="BH21" s="32">
        <v>260000</v>
      </c>
      <c r="BJ21" s="5" t="s">
        <v>43</v>
      </c>
      <c r="BK21" s="33">
        <v>2.9000000000000001e-002</v>
      </c>
      <c r="BL21" s="33"/>
      <c r="BM21" s="32">
        <v>16400</v>
      </c>
      <c r="BN21" s="32"/>
      <c r="BR21" s="34" t="str">
        <f t="shared" si="38"/>
        <v/>
      </c>
      <c r="BS21" s="34" t="str">
        <f t="shared" si="39"/>
        <v/>
      </c>
      <c r="BU21" s="35" t="s">
        <v>28</v>
      </c>
      <c r="BV21" s="41">
        <v>430000</v>
      </c>
      <c r="BW21" s="42" t="s">
        <v>51</v>
      </c>
      <c r="BX21" s="43" t="s">
        <v>3</v>
      </c>
      <c r="BY21" s="41">
        <v>305000</v>
      </c>
      <c r="BZ21" s="42" t="s">
        <v>52</v>
      </c>
      <c r="CA21" s="42">
        <f>COUNTA($B$20:$B$25)+COUNTA($B$33:$B$35)</f>
        <v>0</v>
      </c>
      <c r="CB21" s="42" t="s">
        <v>53</v>
      </c>
      <c r="CC21" t="s">
        <v>51</v>
      </c>
      <c r="CD21" s="39" t="s">
        <v>3</v>
      </c>
      <c r="CE21" s="47">
        <v>100000</v>
      </c>
      <c r="CF21" s="39" t="s">
        <v>52</v>
      </c>
      <c r="CG21" s="42">
        <f ca="1">IF(SUM(AZ20:AZ35)-1&lt;0,0,SUM(AZ20:AZ35)-1)</f>
        <v>0</v>
      </c>
      <c r="CH21" t="s">
        <v>53</v>
      </c>
      <c r="CI21" s="42" t="s">
        <v>56</v>
      </c>
      <c r="CJ21" s="51">
        <f ca="1">BV21+(BY21*CA21)+(CE21*CG21)</f>
        <v>430000</v>
      </c>
      <c r="CK21">
        <f ca="1">IF(BP23&gt;CJ21,1,0)</f>
        <v>0</v>
      </c>
      <c r="CN21" s="52" t="str">
        <f t="shared" si="40"/>
        <v/>
      </c>
      <c r="CO21" s="28" t="str">
        <f t="shared" si="41"/>
        <v/>
      </c>
      <c r="CP21" s="28" t="str">
        <f t="shared" si="42"/>
        <v/>
      </c>
      <c r="CQ21" s="28" t="str">
        <f t="shared" si="43"/>
        <v/>
      </c>
      <c r="CR21" s="28" t="str">
        <f t="shared" si="44"/>
        <v/>
      </c>
      <c r="CS21" s="53" t="str">
        <f t="shared" si="45"/>
        <v/>
      </c>
      <c r="CT21" s="53" t="str">
        <f t="shared" si="46"/>
        <v/>
      </c>
      <c r="CU21" s="53" t="str">
        <f t="shared" si="47"/>
        <v/>
      </c>
      <c r="CV21" s="53" t="str">
        <f t="shared" si="48"/>
        <v/>
      </c>
      <c r="CW21" s="34" t="str">
        <f t="shared" ca="1" si="49"/>
        <v/>
      </c>
      <c r="CX21" s="34" t="str">
        <f t="shared" ca="1" si="50"/>
        <v/>
      </c>
      <c r="CY21" s="34" t="str">
        <f t="shared" ca="1" si="51"/>
        <v/>
      </c>
      <c r="CZ21" s="34" t="str">
        <f t="shared" si="52"/>
        <v/>
      </c>
      <c r="DA21" s="34" t="str">
        <f t="shared" si="53"/>
        <v/>
      </c>
      <c r="DB21" s="34" t="str">
        <f t="shared" si="54"/>
        <v/>
      </c>
      <c r="DC21" s="34" t="str">
        <f t="shared" ca="1" si="55"/>
        <v/>
      </c>
      <c r="DD21" s="34" t="str">
        <f t="shared" ca="1" si="56"/>
        <v/>
      </c>
      <c r="DE21" s="34" t="str">
        <f t="shared" ca="1" si="57"/>
        <v/>
      </c>
      <c r="DI21" s="52" t="str">
        <f t="shared" si="58"/>
        <v/>
      </c>
      <c r="DJ21" s="5" t="str">
        <f t="shared" si="59"/>
        <v/>
      </c>
      <c r="DK21" s="5" t="str">
        <f t="shared" si="60"/>
        <v/>
      </c>
      <c r="DL21" s="5" t="str">
        <f t="shared" si="61"/>
        <v/>
      </c>
      <c r="DM21" s="5" t="str">
        <f t="shared" si="62"/>
        <v/>
      </c>
      <c r="DN21" s="5" t="str">
        <f t="shared" si="63"/>
        <v/>
      </c>
      <c r="DO21" s="5" t="str">
        <f t="shared" si="64"/>
        <v/>
      </c>
      <c r="DP21" s="5" t="str">
        <f t="shared" si="65"/>
        <v/>
      </c>
      <c r="DS21" s="5" t="str">
        <f t="shared" si="66"/>
        <v/>
      </c>
      <c r="DT21" s="5">
        <f t="shared" si="67"/>
        <v>0</v>
      </c>
      <c r="DU21" s="5">
        <f t="shared" si="68"/>
        <v>1</v>
      </c>
    </row>
    <row r="22" spans="1:125">
      <c r="A22" s="4"/>
      <c r="B22" s="6"/>
      <c r="C22" s="10" t="str">
        <f t="shared" ca="1" si="0"/>
        <v/>
      </c>
      <c r="D22" s="13"/>
      <c r="E22" s="5" t="s">
        <v>8</v>
      </c>
      <c r="F22" s="16" t="str">
        <f t="shared" si="1"/>
        <v/>
      </c>
      <c r="G22" s="5" t="s">
        <v>8</v>
      </c>
      <c r="H22" s="13"/>
      <c r="I22" s="5" t="s">
        <v>8</v>
      </c>
      <c r="J22" s="16" t="str">
        <f t="shared" si="2"/>
        <v/>
      </c>
      <c r="K22" s="5" t="s">
        <v>8</v>
      </c>
      <c r="L22" s="13"/>
      <c r="M22" s="5" t="s">
        <v>8</v>
      </c>
      <c r="N22" s="16" t="str">
        <f t="shared" ca="1" si="3"/>
        <v/>
      </c>
      <c r="O22" s="5" t="s">
        <v>8</v>
      </c>
      <c r="P22" s="16" t="str">
        <f t="shared" ca="1" si="4"/>
        <v/>
      </c>
      <c r="Q22" s="5" t="s">
        <v>8</v>
      </c>
      <c r="R22" s="25"/>
      <c r="S22" s="19" t="s">
        <v>8</v>
      </c>
      <c r="V22" s="28" t="str">
        <f t="shared" ca="1" si="5"/>
        <v/>
      </c>
      <c r="W22" s="5" t="str">
        <f t="shared" si="6"/>
        <v/>
      </c>
      <c r="X22" s="5" t="str">
        <f t="shared" si="7"/>
        <v/>
      </c>
      <c r="Z22" s="30" t="str">
        <f t="shared" si="8"/>
        <v/>
      </c>
      <c r="AA22" s="30" t="str">
        <f t="shared" si="9"/>
        <v/>
      </c>
      <c r="AB22" s="30" t="str">
        <f t="shared" si="10"/>
        <v/>
      </c>
      <c r="AC22" s="30" t="str">
        <f>IF(Z22="","",IF((Z22&gt;=1619001)*(Z22&lt;6600000),VLOOKUP(Z22,給与所得算出表!$A$5:$C$4985,3,FALSE),""))</f>
        <v/>
      </c>
      <c r="AD22" s="5" t="str">
        <f t="shared" si="11"/>
        <v/>
      </c>
      <c r="AE22" s="5" t="str">
        <f t="shared" si="12"/>
        <v/>
      </c>
      <c r="AF22" s="30" t="str">
        <f t="shared" si="13"/>
        <v/>
      </c>
      <c r="AG22" s="15"/>
      <c r="AH22" s="15">
        <f t="shared" si="14"/>
        <v>0</v>
      </c>
      <c r="AI22" s="30" t="str">
        <f t="shared" si="15"/>
        <v/>
      </c>
      <c r="AJ22" s="30" t="str">
        <f t="shared" si="16"/>
        <v/>
      </c>
      <c r="AK22" s="30" t="str">
        <f t="shared" si="17"/>
        <v/>
      </c>
      <c r="AL22" s="30" t="str">
        <f t="shared" si="18"/>
        <v/>
      </c>
      <c r="AM22" s="30" t="str">
        <f t="shared" si="19"/>
        <v/>
      </c>
      <c r="AN22" s="30" t="str">
        <f t="shared" si="20"/>
        <v/>
      </c>
      <c r="AO22" s="30" t="str">
        <f t="shared" si="21"/>
        <v/>
      </c>
      <c r="AP22" s="30" t="str">
        <f t="shared" si="22"/>
        <v/>
      </c>
      <c r="AQ22" s="30" t="str">
        <f t="shared" si="23"/>
        <v/>
      </c>
      <c r="AR22" s="30" t="str">
        <f t="shared" si="24"/>
        <v/>
      </c>
      <c r="AS22" s="30" t="str">
        <f t="shared" si="25"/>
        <v/>
      </c>
      <c r="AT22" s="30" t="str">
        <f t="shared" si="26"/>
        <v/>
      </c>
      <c r="AU22" s="30" t="str">
        <f t="shared" si="27"/>
        <v/>
      </c>
      <c r="AV22" s="30" t="str">
        <f t="shared" si="28"/>
        <v/>
      </c>
      <c r="AW22" s="30" t="str">
        <f t="shared" si="29"/>
        <v/>
      </c>
      <c r="AX22" s="30">
        <f t="shared" si="30"/>
        <v>0</v>
      </c>
      <c r="AY22" s="30">
        <f t="shared" ca="1" si="31"/>
        <v>0</v>
      </c>
      <c r="AZ22" s="30">
        <f t="shared" ca="1" si="32"/>
        <v>0</v>
      </c>
      <c r="BA22" s="15">
        <f t="shared" ca="1" si="33"/>
        <v>0</v>
      </c>
      <c r="BB22" s="15">
        <f t="shared" si="34"/>
        <v>0</v>
      </c>
      <c r="BC22" s="15">
        <f t="shared" ca="1" si="35"/>
        <v>0</v>
      </c>
      <c r="BD22" s="15">
        <f t="shared" ca="1" si="36"/>
        <v>0</v>
      </c>
      <c r="BE22" s="15">
        <f t="shared" ca="1" si="37"/>
        <v>0</v>
      </c>
      <c r="BG22" s="5" t="s">
        <v>30</v>
      </c>
      <c r="BH22" s="32">
        <v>170000</v>
      </c>
      <c r="BJ22" s="5" t="s">
        <v>30</v>
      </c>
      <c r="BK22" s="33">
        <v>2.5999999999999999e-002</v>
      </c>
      <c r="BL22" s="33"/>
      <c r="BM22" s="32">
        <v>18500</v>
      </c>
      <c r="BN22" s="32"/>
      <c r="BP22" s="5" t="s">
        <v>61</v>
      </c>
      <c r="BR22" s="34" t="str">
        <f t="shared" si="38"/>
        <v/>
      </c>
      <c r="BS22" s="34" t="str">
        <f t="shared" si="39"/>
        <v/>
      </c>
      <c r="BU22" s="36" t="s">
        <v>35</v>
      </c>
      <c r="BV22" s="40">
        <v>430000</v>
      </c>
      <c r="BW22" s="39" t="s">
        <v>51</v>
      </c>
      <c r="BX22" s="44" t="s">
        <v>3</v>
      </c>
      <c r="BY22" s="45">
        <v>560000</v>
      </c>
      <c r="BZ22" s="39" t="s">
        <v>52</v>
      </c>
      <c r="CA22" s="39">
        <f>COUNTA($B$20:$B$25)+COUNTA($B$33:$B$35)</f>
        <v>0</v>
      </c>
      <c r="CB22" s="39" t="s">
        <v>53</v>
      </c>
      <c r="CC22" s="39" t="s">
        <v>51</v>
      </c>
      <c r="CD22" s="39" t="s">
        <v>3</v>
      </c>
      <c r="CE22" s="47">
        <v>100000</v>
      </c>
      <c r="CF22" s="39" t="s">
        <v>52</v>
      </c>
      <c r="CG22" s="39">
        <f ca="1">IF(SUM(AZ20:AZ35)-1&lt;0,0,SUM(AZ20:AZ35)-1)</f>
        <v>0</v>
      </c>
      <c r="CH22" s="39" t="s">
        <v>53</v>
      </c>
      <c r="CI22" s="39" t="s">
        <v>56</v>
      </c>
      <c r="CJ22" s="50">
        <f ca="1">BV22+(BY22*CA22)+(CE22*CG22)</f>
        <v>430000</v>
      </c>
      <c r="CK22">
        <f ca="1">IF(BP23&gt;CJ22,1,0)</f>
        <v>0</v>
      </c>
      <c r="CN22" s="52" t="str">
        <f t="shared" si="40"/>
        <v/>
      </c>
      <c r="CO22" s="28" t="str">
        <f t="shared" si="41"/>
        <v/>
      </c>
      <c r="CP22" s="28" t="str">
        <f t="shared" si="42"/>
        <v/>
      </c>
      <c r="CQ22" s="28" t="str">
        <f t="shared" si="43"/>
        <v/>
      </c>
      <c r="CR22" s="28" t="str">
        <f t="shared" si="44"/>
        <v/>
      </c>
      <c r="CS22" s="53" t="str">
        <f t="shared" si="45"/>
        <v/>
      </c>
      <c r="CT22" s="53" t="str">
        <f t="shared" si="46"/>
        <v/>
      </c>
      <c r="CU22" s="53" t="str">
        <f t="shared" si="47"/>
        <v/>
      </c>
      <c r="CV22" s="53" t="str">
        <f t="shared" si="48"/>
        <v/>
      </c>
      <c r="CW22" s="34" t="str">
        <f t="shared" ca="1" si="49"/>
        <v/>
      </c>
      <c r="CX22" s="34" t="str">
        <f t="shared" ca="1" si="50"/>
        <v/>
      </c>
      <c r="CY22" s="34" t="str">
        <f t="shared" ca="1" si="51"/>
        <v/>
      </c>
      <c r="CZ22" s="34" t="str">
        <f t="shared" si="52"/>
        <v/>
      </c>
      <c r="DA22" s="34" t="str">
        <f t="shared" si="53"/>
        <v/>
      </c>
      <c r="DB22" s="34" t="str">
        <f t="shared" si="54"/>
        <v/>
      </c>
      <c r="DC22" s="34" t="str">
        <f t="shared" ca="1" si="55"/>
        <v/>
      </c>
      <c r="DD22" s="34" t="str">
        <f t="shared" ca="1" si="56"/>
        <v/>
      </c>
      <c r="DE22" s="34" t="str">
        <f t="shared" ca="1" si="57"/>
        <v/>
      </c>
      <c r="DI22" s="52" t="str">
        <f t="shared" si="58"/>
        <v/>
      </c>
      <c r="DJ22" s="5" t="str">
        <f t="shared" si="59"/>
        <v/>
      </c>
      <c r="DK22" s="5" t="str">
        <f t="shared" si="60"/>
        <v/>
      </c>
      <c r="DL22" s="5" t="str">
        <f t="shared" si="61"/>
        <v/>
      </c>
      <c r="DM22" s="5" t="str">
        <f t="shared" si="62"/>
        <v/>
      </c>
      <c r="DN22" s="5" t="str">
        <f t="shared" si="63"/>
        <v/>
      </c>
      <c r="DO22" s="5" t="str">
        <f t="shared" si="64"/>
        <v/>
      </c>
      <c r="DP22" s="5" t="str">
        <f t="shared" si="65"/>
        <v/>
      </c>
      <c r="DS22" s="5" t="str">
        <f t="shared" si="66"/>
        <v/>
      </c>
      <c r="DT22" s="5">
        <f t="shared" si="67"/>
        <v>0</v>
      </c>
      <c r="DU22" s="5">
        <f t="shared" si="68"/>
        <v>1</v>
      </c>
    </row>
    <row r="23" spans="1:125" ht="13.5" customHeight="1">
      <c r="A23" s="4"/>
      <c r="B23" s="6"/>
      <c r="C23" s="10" t="str">
        <f t="shared" ca="1" si="0"/>
        <v/>
      </c>
      <c r="D23" s="13"/>
      <c r="E23" s="5" t="s">
        <v>8</v>
      </c>
      <c r="F23" s="16" t="str">
        <f t="shared" si="1"/>
        <v/>
      </c>
      <c r="G23" s="5" t="s">
        <v>8</v>
      </c>
      <c r="H23" s="13"/>
      <c r="I23" s="5" t="s">
        <v>8</v>
      </c>
      <c r="J23" s="16" t="str">
        <f t="shared" si="2"/>
        <v/>
      </c>
      <c r="K23" s="5" t="s">
        <v>8</v>
      </c>
      <c r="L23" s="13"/>
      <c r="M23" s="5" t="s">
        <v>8</v>
      </c>
      <c r="N23" s="16" t="str">
        <f t="shared" ca="1" si="3"/>
        <v/>
      </c>
      <c r="O23" s="5" t="s">
        <v>8</v>
      </c>
      <c r="P23" s="16" t="str">
        <f t="shared" ca="1" si="4"/>
        <v/>
      </c>
      <c r="Q23" s="5" t="s">
        <v>8</v>
      </c>
      <c r="R23" s="25"/>
      <c r="S23" s="19" t="s">
        <v>8</v>
      </c>
      <c r="V23" s="28" t="str">
        <f t="shared" ca="1" si="5"/>
        <v/>
      </c>
      <c r="W23" s="5" t="str">
        <f t="shared" si="6"/>
        <v/>
      </c>
      <c r="X23" s="5" t="str">
        <f t="shared" si="7"/>
        <v/>
      </c>
      <c r="Z23" s="30" t="str">
        <f t="shared" si="8"/>
        <v/>
      </c>
      <c r="AA23" s="30" t="str">
        <f t="shared" si="9"/>
        <v/>
      </c>
      <c r="AB23" s="30" t="str">
        <f t="shared" si="10"/>
        <v/>
      </c>
      <c r="AC23" s="30" t="str">
        <f>IF(Z23="","",IF((Z23&gt;=1619001)*(Z23&lt;6600000),VLOOKUP(Z23,給与所得算出表!$A$5:$C$4985,3,FALSE),""))</f>
        <v/>
      </c>
      <c r="AD23" s="5" t="str">
        <f t="shared" si="11"/>
        <v/>
      </c>
      <c r="AE23" s="5" t="str">
        <f t="shared" si="12"/>
        <v/>
      </c>
      <c r="AF23" s="30" t="str">
        <f t="shared" si="13"/>
        <v/>
      </c>
      <c r="AG23" s="15"/>
      <c r="AH23" s="15">
        <f t="shared" si="14"/>
        <v>0</v>
      </c>
      <c r="AI23" s="30" t="str">
        <f t="shared" si="15"/>
        <v/>
      </c>
      <c r="AJ23" s="30" t="str">
        <f t="shared" si="16"/>
        <v/>
      </c>
      <c r="AK23" s="30" t="str">
        <f t="shared" si="17"/>
        <v/>
      </c>
      <c r="AL23" s="30" t="str">
        <f t="shared" si="18"/>
        <v/>
      </c>
      <c r="AM23" s="30" t="str">
        <f t="shared" si="19"/>
        <v/>
      </c>
      <c r="AN23" s="30" t="str">
        <f t="shared" si="20"/>
        <v/>
      </c>
      <c r="AO23" s="30" t="str">
        <f t="shared" si="21"/>
        <v/>
      </c>
      <c r="AP23" s="30" t="str">
        <f t="shared" si="22"/>
        <v/>
      </c>
      <c r="AQ23" s="30" t="str">
        <f t="shared" si="23"/>
        <v/>
      </c>
      <c r="AR23" s="30" t="str">
        <f t="shared" si="24"/>
        <v/>
      </c>
      <c r="AS23" s="30" t="str">
        <f t="shared" si="25"/>
        <v/>
      </c>
      <c r="AT23" s="30" t="str">
        <f t="shared" si="26"/>
        <v/>
      </c>
      <c r="AU23" s="30" t="str">
        <f t="shared" si="27"/>
        <v/>
      </c>
      <c r="AV23" s="30" t="str">
        <f t="shared" si="28"/>
        <v/>
      </c>
      <c r="AW23" s="30" t="str">
        <f t="shared" si="29"/>
        <v/>
      </c>
      <c r="AX23" s="30">
        <f t="shared" si="30"/>
        <v>0</v>
      </c>
      <c r="AY23" s="30">
        <f t="shared" ca="1" si="31"/>
        <v>0</v>
      </c>
      <c r="AZ23" s="30">
        <f t="shared" ca="1" si="32"/>
        <v>0</v>
      </c>
      <c r="BA23" s="15">
        <f t="shared" ca="1" si="33"/>
        <v>0</v>
      </c>
      <c r="BB23" s="15">
        <f t="shared" si="34"/>
        <v>0</v>
      </c>
      <c r="BC23" s="15">
        <f t="shared" ca="1" si="35"/>
        <v>0</v>
      </c>
      <c r="BD23" s="15">
        <f t="shared" ca="1" si="36"/>
        <v>0</v>
      </c>
      <c r="BE23" s="15">
        <f t="shared" ca="1" si="37"/>
        <v>0</v>
      </c>
      <c r="BP23" s="30">
        <f ca="1">BP20-BS26-BS30-BS36</f>
        <v>0</v>
      </c>
      <c r="BR23" s="34" t="str">
        <f t="shared" si="38"/>
        <v/>
      </c>
      <c r="BS23" s="34" t="str">
        <f t="shared" si="39"/>
        <v/>
      </c>
      <c r="BX23" t="s">
        <v>93</v>
      </c>
      <c r="CN23" s="52" t="str">
        <f t="shared" si="40"/>
        <v/>
      </c>
      <c r="CO23" s="28" t="str">
        <f t="shared" si="41"/>
        <v/>
      </c>
      <c r="CP23" s="28" t="str">
        <f t="shared" si="42"/>
        <v/>
      </c>
      <c r="CQ23" s="28" t="str">
        <f t="shared" si="43"/>
        <v/>
      </c>
      <c r="CR23" s="28" t="str">
        <f t="shared" si="44"/>
        <v/>
      </c>
      <c r="CS23" s="53" t="str">
        <f t="shared" si="45"/>
        <v/>
      </c>
      <c r="CT23" s="53" t="str">
        <f t="shared" si="46"/>
        <v/>
      </c>
      <c r="CU23" s="53" t="str">
        <f t="shared" si="47"/>
        <v/>
      </c>
      <c r="CV23" s="53" t="str">
        <f t="shared" si="48"/>
        <v/>
      </c>
      <c r="CW23" s="34" t="str">
        <f t="shared" ca="1" si="49"/>
        <v/>
      </c>
      <c r="CX23" s="34" t="str">
        <f t="shared" ca="1" si="50"/>
        <v/>
      </c>
      <c r="CY23" s="34" t="str">
        <f t="shared" ca="1" si="51"/>
        <v/>
      </c>
      <c r="CZ23" s="34" t="str">
        <f t="shared" si="52"/>
        <v/>
      </c>
      <c r="DA23" s="34" t="str">
        <f t="shared" si="53"/>
        <v/>
      </c>
      <c r="DB23" s="34" t="str">
        <f t="shared" si="54"/>
        <v/>
      </c>
      <c r="DC23" s="34" t="str">
        <f t="shared" ca="1" si="55"/>
        <v/>
      </c>
      <c r="DD23" s="34" t="str">
        <f t="shared" ca="1" si="56"/>
        <v/>
      </c>
      <c r="DE23" s="34" t="str">
        <f t="shared" ca="1" si="57"/>
        <v/>
      </c>
      <c r="DI23" s="52" t="str">
        <f t="shared" si="58"/>
        <v/>
      </c>
      <c r="DJ23" s="5" t="str">
        <f t="shared" si="59"/>
        <v/>
      </c>
      <c r="DK23" s="5" t="str">
        <f t="shared" si="60"/>
        <v/>
      </c>
      <c r="DL23" s="5" t="str">
        <f t="shared" si="61"/>
        <v/>
      </c>
      <c r="DM23" s="5" t="str">
        <f t="shared" si="62"/>
        <v/>
      </c>
      <c r="DN23" s="5" t="str">
        <f t="shared" si="63"/>
        <v/>
      </c>
      <c r="DO23" s="5" t="str">
        <f t="shared" si="64"/>
        <v/>
      </c>
      <c r="DP23" s="5" t="str">
        <f t="shared" si="65"/>
        <v/>
      </c>
      <c r="DS23" s="5" t="str">
        <f t="shared" si="66"/>
        <v/>
      </c>
      <c r="DT23" s="5">
        <f t="shared" si="67"/>
        <v>0</v>
      </c>
      <c r="DU23" s="5">
        <f t="shared" si="68"/>
        <v>1</v>
      </c>
    </row>
    <row r="24" spans="1:125">
      <c r="A24" s="4"/>
      <c r="B24" s="6"/>
      <c r="C24" s="10" t="str">
        <f t="shared" ca="1" si="0"/>
        <v/>
      </c>
      <c r="D24" s="13"/>
      <c r="E24" s="5" t="s">
        <v>8</v>
      </c>
      <c r="F24" s="16" t="str">
        <f t="shared" si="1"/>
        <v/>
      </c>
      <c r="G24" s="5" t="s">
        <v>8</v>
      </c>
      <c r="H24" s="13"/>
      <c r="I24" s="5" t="s">
        <v>8</v>
      </c>
      <c r="J24" s="16" t="str">
        <f t="shared" si="2"/>
        <v/>
      </c>
      <c r="K24" s="5" t="s">
        <v>8</v>
      </c>
      <c r="L24" s="13"/>
      <c r="M24" s="5" t="s">
        <v>8</v>
      </c>
      <c r="N24" s="16" t="str">
        <f t="shared" ca="1" si="3"/>
        <v/>
      </c>
      <c r="O24" s="5" t="s">
        <v>8</v>
      </c>
      <c r="P24" s="16" t="str">
        <f t="shared" ca="1" si="4"/>
        <v/>
      </c>
      <c r="Q24" s="5" t="s">
        <v>8</v>
      </c>
      <c r="R24" s="25"/>
      <c r="S24" s="19" t="s">
        <v>8</v>
      </c>
      <c r="V24" s="28" t="str">
        <f t="shared" ca="1" si="5"/>
        <v/>
      </c>
      <c r="W24" s="5" t="str">
        <f t="shared" si="6"/>
        <v/>
      </c>
      <c r="X24" s="5" t="str">
        <f t="shared" si="7"/>
        <v/>
      </c>
      <c r="Z24" s="30" t="str">
        <f t="shared" si="8"/>
        <v/>
      </c>
      <c r="AA24" s="30" t="str">
        <f t="shared" si="9"/>
        <v/>
      </c>
      <c r="AB24" s="30" t="str">
        <f t="shared" si="10"/>
        <v/>
      </c>
      <c r="AC24" s="30" t="str">
        <f>IF(Z24="","",IF((Z24&gt;=1619001)*(Z24&lt;6600000),VLOOKUP(Z24,給与所得算出表!$A$5:$C$4985,3,FALSE),""))</f>
        <v/>
      </c>
      <c r="AD24" s="5" t="str">
        <f t="shared" si="11"/>
        <v/>
      </c>
      <c r="AE24" s="5" t="str">
        <f t="shared" si="12"/>
        <v/>
      </c>
      <c r="AF24" s="30" t="str">
        <f t="shared" si="13"/>
        <v/>
      </c>
      <c r="AG24" s="15"/>
      <c r="AH24" s="15">
        <f t="shared" si="14"/>
        <v>0</v>
      </c>
      <c r="AI24" s="30" t="str">
        <f t="shared" si="15"/>
        <v/>
      </c>
      <c r="AJ24" s="30" t="str">
        <f t="shared" si="16"/>
        <v/>
      </c>
      <c r="AK24" s="30" t="str">
        <f t="shared" si="17"/>
        <v/>
      </c>
      <c r="AL24" s="30" t="str">
        <f t="shared" si="18"/>
        <v/>
      </c>
      <c r="AM24" s="30" t="str">
        <f t="shared" si="19"/>
        <v/>
      </c>
      <c r="AN24" s="30" t="str">
        <f t="shared" si="20"/>
        <v/>
      </c>
      <c r="AO24" s="30" t="str">
        <f t="shared" si="21"/>
        <v/>
      </c>
      <c r="AP24" s="30" t="str">
        <f t="shared" si="22"/>
        <v/>
      </c>
      <c r="AQ24" s="30" t="str">
        <f t="shared" si="23"/>
        <v/>
      </c>
      <c r="AR24" s="30" t="str">
        <f t="shared" si="24"/>
        <v/>
      </c>
      <c r="AS24" s="30" t="str">
        <f t="shared" si="25"/>
        <v/>
      </c>
      <c r="AT24" s="30" t="str">
        <f t="shared" si="26"/>
        <v/>
      </c>
      <c r="AU24" s="30" t="str">
        <f t="shared" si="27"/>
        <v/>
      </c>
      <c r="AV24" s="30" t="str">
        <f t="shared" si="28"/>
        <v/>
      </c>
      <c r="AW24" s="30" t="str">
        <f t="shared" si="29"/>
        <v/>
      </c>
      <c r="AX24" s="30">
        <f t="shared" si="30"/>
        <v>0</v>
      </c>
      <c r="AY24" s="30">
        <f t="shared" ca="1" si="31"/>
        <v>0</v>
      </c>
      <c r="AZ24" s="30">
        <f t="shared" ca="1" si="32"/>
        <v>0</v>
      </c>
      <c r="BA24" s="15">
        <f t="shared" ca="1" si="33"/>
        <v>0</v>
      </c>
      <c r="BB24" s="15">
        <f t="shared" si="34"/>
        <v>0</v>
      </c>
      <c r="BC24" s="15">
        <f t="shared" ca="1" si="35"/>
        <v>0</v>
      </c>
      <c r="BD24" s="15">
        <f t="shared" ca="1" si="36"/>
        <v>0</v>
      </c>
      <c r="BE24" s="15">
        <f t="shared" ca="1" si="37"/>
        <v>0</v>
      </c>
      <c r="BG24" t="s">
        <v>91</v>
      </c>
      <c r="BK24" t="s">
        <v>92</v>
      </c>
      <c r="BR24" s="34" t="str">
        <f t="shared" si="38"/>
        <v/>
      </c>
      <c r="BS24" s="34" t="str">
        <f t="shared" si="39"/>
        <v/>
      </c>
      <c r="CN24" s="52" t="str">
        <f t="shared" si="40"/>
        <v/>
      </c>
      <c r="CO24" s="28" t="str">
        <f t="shared" si="41"/>
        <v/>
      </c>
      <c r="CP24" s="28" t="str">
        <f t="shared" si="42"/>
        <v/>
      </c>
      <c r="CQ24" s="28" t="str">
        <f t="shared" si="43"/>
        <v/>
      </c>
      <c r="CR24" s="28" t="str">
        <f t="shared" si="44"/>
        <v/>
      </c>
      <c r="CS24" s="53" t="str">
        <f t="shared" si="45"/>
        <v/>
      </c>
      <c r="CT24" s="53" t="str">
        <f t="shared" si="46"/>
        <v/>
      </c>
      <c r="CU24" s="53" t="str">
        <f t="shared" si="47"/>
        <v/>
      </c>
      <c r="CV24" s="53" t="str">
        <f t="shared" si="48"/>
        <v/>
      </c>
      <c r="CW24" s="34" t="str">
        <f t="shared" ca="1" si="49"/>
        <v/>
      </c>
      <c r="CX24" s="34" t="str">
        <f t="shared" ca="1" si="50"/>
        <v/>
      </c>
      <c r="CY24" s="34" t="str">
        <f t="shared" ca="1" si="51"/>
        <v/>
      </c>
      <c r="CZ24" s="34" t="str">
        <f t="shared" si="52"/>
        <v/>
      </c>
      <c r="DA24" s="34" t="str">
        <f t="shared" si="53"/>
        <v/>
      </c>
      <c r="DB24" s="34" t="str">
        <f t="shared" si="54"/>
        <v/>
      </c>
      <c r="DC24" s="34" t="str">
        <f t="shared" ca="1" si="55"/>
        <v/>
      </c>
      <c r="DD24" s="34" t="str">
        <f t="shared" ca="1" si="56"/>
        <v/>
      </c>
      <c r="DE24" s="34" t="str">
        <f t="shared" ca="1" si="57"/>
        <v/>
      </c>
      <c r="DI24" s="52" t="str">
        <f t="shared" si="58"/>
        <v/>
      </c>
      <c r="DJ24" s="5" t="str">
        <f t="shared" si="59"/>
        <v/>
      </c>
      <c r="DK24" s="5" t="str">
        <f t="shared" si="60"/>
        <v/>
      </c>
      <c r="DL24" s="5" t="str">
        <f t="shared" si="61"/>
        <v/>
      </c>
      <c r="DM24" s="5" t="str">
        <f t="shared" si="62"/>
        <v/>
      </c>
      <c r="DN24" s="5" t="str">
        <f t="shared" si="63"/>
        <v/>
      </c>
      <c r="DO24" s="5" t="str">
        <f t="shared" si="64"/>
        <v/>
      </c>
      <c r="DP24" s="5" t="str">
        <f t="shared" si="65"/>
        <v/>
      </c>
      <c r="DS24" s="5" t="str">
        <f t="shared" si="66"/>
        <v/>
      </c>
      <c r="DT24" s="5">
        <f t="shared" si="67"/>
        <v>0</v>
      </c>
      <c r="DU24" s="5">
        <f t="shared" si="68"/>
        <v>1</v>
      </c>
    </row>
    <row r="25" spans="1:125">
      <c r="A25" s="4"/>
      <c r="B25" s="6"/>
      <c r="C25" s="10" t="str">
        <f t="shared" ca="1" si="0"/>
        <v/>
      </c>
      <c r="D25" s="13"/>
      <c r="E25" s="5" t="s">
        <v>8</v>
      </c>
      <c r="F25" s="16" t="str">
        <f t="shared" si="1"/>
        <v/>
      </c>
      <c r="G25" s="5" t="s">
        <v>8</v>
      </c>
      <c r="H25" s="13"/>
      <c r="I25" s="5" t="s">
        <v>8</v>
      </c>
      <c r="J25" s="16" t="str">
        <f t="shared" si="2"/>
        <v/>
      </c>
      <c r="K25" s="5" t="s">
        <v>8</v>
      </c>
      <c r="L25" s="13"/>
      <c r="M25" s="5" t="s">
        <v>8</v>
      </c>
      <c r="N25" s="16" t="str">
        <f t="shared" ca="1" si="3"/>
        <v/>
      </c>
      <c r="O25" s="5" t="s">
        <v>8</v>
      </c>
      <c r="P25" s="16" t="str">
        <f t="shared" ca="1" si="4"/>
        <v/>
      </c>
      <c r="Q25" s="5" t="s">
        <v>8</v>
      </c>
      <c r="R25" s="25"/>
      <c r="S25" s="19" t="s">
        <v>8</v>
      </c>
      <c r="V25" s="28" t="str">
        <f t="shared" ca="1" si="5"/>
        <v/>
      </c>
      <c r="W25" s="5" t="str">
        <f t="shared" si="6"/>
        <v/>
      </c>
      <c r="X25" s="5" t="str">
        <f t="shared" si="7"/>
        <v/>
      </c>
      <c r="Z25" s="30" t="str">
        <f t="shared" si="8"/>
        <v/>
      </c>
      <c r="AA25" s="30" t="str">
        <f t="shared" si="9"/>
        <v/>
      </c>
      <c r="AB25" s="30" t="str">
        <f t="shared" si="10"/>
        <v/>
      </c>
      <c r="AC25" s="30" t="str">
        <f>IF(Z25="","",IF((Z25&gt;=1619001)*(Z25&lt;6600000),VLOOKUP(Z25,給与所得算出表!$A$5:$C$4985,3,FALSE),""))</f>
        <v/>
      </c>
      <c r="AD25" s="5" t="str">
        <f t="shared" si="11"/>
        <v/>
      </c>
      <c r="AE25" s="5" t="str">
        <f t="shared" si="12"/>
        <v/>
      </c>
      <c r="AF25" s="30" t="str">
        <f t="shared" si="13"/>
        <v/>
      </c>
      <c r="AG25" s="15"/>
      <c r="AH25" s="15">
        <f t="shared" si="14"/>
        <v>0</v>
      </c>
      <c r="AI25" s="30" t="str">
        <f t="shared" si="15"/>
        <v/>
      </c>
      <c r="AJ25" s="30" t="str">
        <f t="shared" si="16"/>
        <v/>
      </c>
      <c r="AK25" s="30" t="str">
        <f t="shared" si="17"/>
        <v/>
      </c>
      <c r="AL25" s="30" t="str">
        <f t="shared" si="18"/>
        <v/>
      </c>
      <c r="AM25" s="30" t="str">
        <f t="shared" si="19"/>
        <v/>
      </c>
      <c r="AN25" s="30" t="str">
        <f t="shared" si="20"/>
        <v/>
      </c>
      <c r="AO25" s="30" t="str">
        <f t="shared" si="21"/>
        <v/>
      </c>
      <c r="AP25" s="30" t="str">
        <f t="shared" si="22"/>
        <v/>
      </c>
      <c r="AQ25" s="30" t="str">
        <f t="shared" si="23"/>
        <v/>
      </c>
      <c r="AR25" s="30" t="str">
        <f t="shared" si="24"/>
        <v/>
      </c>
      <c r="AS25" s="30" t="str">
        <f t="shared" si="25"/>
        <v/>
      </c>
      <c r="AT25" s="30" t="str">
        <f t="shared" si="26"/>
        <v/>
      </c>
      <c r="AU25" s="30" t="str">
        <f t="shared" si="27"/>
        <v/>
      </c>
      <c r="AV25" s="30" t="str">
        <f t="shared" si="28"/>
        <v/>
      </c>
      <c r="AW25" s="30" t="str">
        <f t="shared" si="29"/>
        <v/>
      </c>
      <c r="AX25" s="30">
        <f t="shared" si="30"/>
        <v>0</v>
      </c>
      <c r="AY25" s="30">
        <f t="shared" ca="1" si="31"/>
        <v>0</v>
      </c>
      <c r="AZ25" s="30">
        <f t="shared" ca="1" si="32"/>
        <v>0</v>
      </c>
      <c r="BA25" s="15">
        <f t="shared" ca="1" si="33"/>
        <v>0</v>
      </c>
      <c r="BB25" s="15">
        <f t="shared" si="34"/>
        <v>0</v>
      </c>
      <c r="BC25" s="15">
        <f t="shared" ca="1" si="35"/>
        <v>0</v>
      </c>
      <c r="BD25" s="15">
        <f t="shared" ca="1" si="36"/>
        <v>0</v>
      </c>
      <c r="BE25" s="15">
        <f t="shared" ca="1" si="37"/>
        <v>0</v>
      </c>
      <c r="BG25" t="s">
        <v>7</v>
      </c>
      <c r="BR25" s="34" t="str">
        <f t="shared" si="38"/>
        <v/>
      </c>
      <c r="BS25" s="34" t="str">
        <f t="shared" si="39"/>
        <v/>
      </c>
      <c r="BU25" s="37" t="s">
        <v>62</v>
      </c>
      <c r="BV25" s="37"/>
      <c r="CN25" s="52" t="str">
        <f t="shared" si="40"/>
        <v/>
      </c>
      <c r="CO25" s="28" t="str">
        <f t="shared" si="41"/>
        <v/>
      </c>
      <c r="CP25" s="28" t="str">
        <f t="shared" si="42"/>
        <v/>
      </c>
      <c r="CQ25" s="28" t="str">
        <f t="shared" si="43"/>
        <v/>
      </c>
      <c r="CR25" s="28" t="str">
        <f t="shared" si="44"/>
        <v/>
      </c>
      <c r="CS25" s="53" t="str">
        <f t="shared" si="45"/>
        <v/>
      </c>
      <c r="CT25" s="53" t="str">
        <f t="shared" si="46"/>
        <v/>
      </c>
      <c r="CU25" s="53" t="str">
        <f t="shared" si="47"/>
        <v/>
      </c>
      <c r="CV25" s="53" t="str">
        <f t="shared" si="48"/>
        <v/>
      </c>
      <c r="CW25" s="34" t="str">
        <f t="shared" ca="1" si="49"/>
        <v/>
      </c>
      <c r="CX25" s="34" t="str">
        <f t="shared" ca="1" si="50"/>
        <v/>
      </c>
      <c r="CY25" s="34" t="str">
        <f t="shared" ca="1" si="51"/>
        <v/>
      </c>
      <c r="CZ25" s="34" t="str">
        <f t="shared" si="52"/>
        <v/>
      </c>
      <c r="DA25" s="34" t="str">
        <f t="shared" si="53"/>
        <v/>
      </c>
      <c r="DB25" s="34" t="str">
        <f t="shared" si="54"/>
        <v/>
      </c>
      <c r="DC25" s="34" t="str">
        <f t="shared" ca="1" si="55"/>
        <v/>
      </c>
      <c r="DD25" s="34" t="str">
        <f t="shared" ca="1" si="56"/>
        <v/>
      </c>
      <c r="DE25" s="34" t="str">
        <f t="shared" ca="1" si="57"/>
        <v/>
      </c>
      <c r="DI25" s="52" t="str">
        <f t="shared" si="58"/>
        <v/>
      </c>
      <c r="DJ25" s="5" t="str">
        <f t="shared" si="59"/>
        <v/>
      </c>
      <c r="DK25" s="5" t="str">
        <f t="shared" si="60"/>
        <v/>
      </c>
      <c r="DL25" s="5" t="str">
        <f t="shared" si="61"/>
        <v/>
      </c>
      <c r="DM25" s="5" t="str">
        <f t="shared" si="62"/>
        <v/>
      </c>
      <c r="DN25" s="5" t="str">
        <f t="shared" si="63"/>
        <v/>
      </c>
      <c r="DO25" s="5" t="str">
        <f t="shared" si="64"/>
        <v/>
      </c>
      <c r="DP25" s="5" t="str">
        <f t="shared" si="65"/>
        <v/>
      </c>
      <c r="DS25" s="5" t="str">
        <f t="shared" si="66"/>
        <v/>
      </c>
      <c r="DT25" s="5">
        <f t="shared" si="67"/>
        <v>0</v>
      </c>
      <c r="DU25" s="5">
        <f t="shared" si="68"/>
        <v>1</v>
      </c>
    </row>
    <row r="26" spans="1:125">
      <c r="V26" s="29"/>
      <c r="Z26" s="31"/>
      <c r="AA26" s="31"/>
      <c r="AB26" s="31"/>
      <c r="AC26" s="31"/>
      <c r="AD26" s="31"/>
      <c r="BR26" s="5" t="s">
        <v>55</v>
      </c>
      <c r="BS26" s="30">
        <f>SUM(BS20:BS25)</f>
        <v>0</v>
      </c>
      <c r="BU26" s="9" t="str">
        <f ca="1">CHOOSE(CK19+1,BY26,BY27,BY28,BY29)</f>
        <v>7割軽減</v>
      </c>
      <c r="BV26" s="9"/>
      <c r="BW26" s="5">
        <v>0</v>
      </c>
      <c r="BX26" s="5">
        <v>0.3</v>
      </c>
      <c r="BY26" s="9" t="s">
        <v>64</v>
      </c>
      <c r="BZ26" s="9"/>
      <c r="DI26" s="28">
        <f>COUNT(DI20:DI25)</f>
        <v>0</v>
      </c>
      <c r="DM26" s="28">
        <f>MIN(DM20:DM25)</f>
        <v>0</v>
      </c>
      <c r="DO26" s="28">
        <f>SUM(DO20:DO25)</f>
        <v>0</v>
      </c>
      <c r="DP26" s="28">
        <f>IF(DI26=DO26,(12-DM26)/12,1)</f>
        <v>1</v>
      </c>
    </row>
    <row r="27" spans="1:125">
      <c r="A27" t="s">
        <v>106</v>
      </c>
      <c r="V27" s="29"/>
      <c r="Z27" s="31"/>
      <c r="AA27" s="31"/>
      <c r="AB27" s="31"/>
      <c r="AC27" s="31"/>
      <c r="AD27" s="31"/>
      <c r="BU27" s="38">
        <f ca="1">CHOOSE(CK19+1,BX26,BX27,BX28,BX29)</f>
        <v>0.3</v>
      </c>
      <c r="BV27" s="38"/>
      <c r="BW27" s="5">
        <v>1</v>
      </c>
      <c r="BX27" s="5">
        <v>0.5</v>
      </c>
      <c r="BY27" s="9" t="s">
        <v>33</v>
      </c>
      <c r="BZ27" s="9"/>
    </row>
    <row r="28" spans="1:125" ht="27.75" customHeight="1">
      <c r="A28" s="5" t="s">
        <v>24</v>
      </c>
      <c r="B28" s="5" t="s">
        <v>6</v>
      </c>
      <c r="C28" s="5" t="s">
        <v>2</v>
      </c>
      <c r="D28" s="12" t="s">
        <v>13</v>
      </c>
      <c r="E28" s="12"/>
      <c r="F28" s="12" t="s">
        <v>17</v>
      </c>
      <c r="G28" s="12"/>
      <c r="H28" s="12" t="s">
        <v>10</v>
      </c>
      <c r="I28" s="12"/>
      <c r="J28" s="12" t="s">
        <v>0</v>
      </c>
      <c r="K28" s="12"/>
      <c r="L28" s="22" t="s">
        <v>14</v>
      </c>
      <c r="M28" s="22"/>
      <c r="N28" s="12" t="s">
        <v>19</v>
      </c>
      <c r="O28" s="12"/>
      <c r="P28" s="12" t="s">
        <v>22</v>
      </c>
      <c r="Q28" s="12"/>
      <c r="V28" s="2" t="s">
        <v>59</v>
      </c>
      <c r="W28" s="2" t="s">
        <v>58</v>
      </c>
      <c r="X28" s="2" t="s">
        <v>4</v>
      </c>
      <c r="Z28" s="5" t="s">
        <v>86</v>
      </c>
      <c r="AA28" s="5" t="s">
        <v>122</v>
      </c>
      <c r="AB28" s="5" t="s">
        <v>125</v>
      </c>
      <c r="AC28" s="5" t="s">
        <v>50</v>
      </c>
      <c r="AD28" s="5" t="s">
        <v>96</v>
      </c>
      <c r="AE28" s="5" t="s">
        <v>123</v>
      </c>
      <c r="AF28" s="5" t="s">
        <v>87</v>
      </c>
      <c r="AI28" s="5" t="s">
        <v>88</v>
      </c>
      <c r="AJ28" s="5" t="s">
        <v>89</v>
      </c>
      <c r="AK28" s="5"/>
      <c r="AL28" s="5"/>
      <c r="AM28" s="5"/>
      <c r="AN28" s="5"/>
      <c r="AO28" s="5"/>
      <c r="AP28" s="5" t="s">
        <v>80</v>
      </c>
      <c r="AQ28" s="5"/>
      <c r="AR28" s="5"/>
      <c r="AS28" s="5"/>
      <c r="AT28" s="5"/>
      <c r="AU28" s="5"/>
      <c r="AV28" s="5"/>
      <c r="AW28" s="5" t="s">
        <v>90</v>
      </c>
      <c r="AX28" s="5" t="s">
        <v>119</v>
      </c>
      <c r="AY28" s="5" t="s">
        <v>120</v>
      </c>
      <c r="AZ28" s="5" t="s">
        <v>121</v>
      </c>
      <c r="BR28" s="2" t="s">
        <v>42</v>
      </c>
      <c r="BS28" s="5" t="s">
        <v>60</v>
      </c>
      <c r="BW28" s="5">
        <v>2</v>
      </c>
      <c r="BX28" s="5">
        <v>0.8</v>
      </c>
      <c r="BY28" s="9" t="s">
        <v>57</v>
      </c>
      <c r="BZ28" s="9"/>
      <c r="CN28" s="5" t="s">
        <v>32</v>
      </c>
      <c r="CO28" s="5" t="s">
        <v>77</v>
      </c>
      <c r="CP28" s="5" t="s">
        <v>60</v>
      </c>
      <c r="CQ28" s="2" t="s">
        <v>79</v>
      </c>
      <c r="CR28" s="5" t="s">
        <v>32</v>
      </c>
      <c r="CT28" t="s">
        <v>81</v>
      </c>
    </row>
    <row r="29" spans="1:125">
      <c r="A29" s="4"/>
      <c r="B29" s="6"/>
      <c r="C29" s="10" t="str">
        <f ca="1">V29</f>
        <v/>
      </c>
      <c r="D29" s="13">
        <v>0</v>
      </c>
      <c r="E29" s="5" t="s">
        <v>8</v>
      </c>
      <c r="F29" s="16" t="str">
        <f>IF(D29="","",AF29)</f>
        <v/>
      </c>
      <c r="G29" s="5" t="s">
        <v>8</v>
      </c>
      <c r="H29" s="13">
        <v>0</v>
      </c>
      <c r="I29" s="5" t="s">
        <v>8</v>
      </c>
      <c r="J29" s="16">
        <f>IF(H29="","",AW29)</f>
        <v>0</v>
      </c>
      <c r="K29" s="5" t="s">
        <v>8</v>
      </c>
      <c r="L29" s="13">
        <v>0</v>
      </c>
      <c r="M29" s="5" t="s">
        <v>8</v>
      </c>
      <c r="N29" s="16" t="str">
        <f ca="1">IF(B29="","",SUM(F29,J29,L29,-BE29))</f>
        <v/>
      </c>
      <c r="O29" s="5" t="s">
        <v>8</v>
      </c>
      <c r="P29" s="16" t="str">
        <f ca="1">IF(B29="","",IF(N29-430000&lt;0,0,N29-430000))</f>
        <v/>
      </c>
      <c r="Q29" s="5" t="s">
        <v>8</v>
      </c>
      <c r="V29" s="28" t="str">
        <f ca="1">IF(B29="","",ROUNDDOWN(YEARFRAC(B29,TODAY()+1),0))</f>
        <v/>
      </c>
      <c r="W29" s="5" t="str">
        <f>IF(B29="","",ROUNDDOWN(YEARFRAC(B29,$V$1+1988&amp;"/"&amp;4&amp;"/"&amp;1+1),0))</f>
        <v/>
      </c>
      <c r="X29" s="5" t="str">
        <f>IF(B29="","",ROUNDDOWN(YEARFRAC(B29,$V$1+1988&amp;"/"&amp;1&amp;"/"&amp;1+1),0))</f>
        <v/>
      </c>
      <c r="Z29" s="30" t="str">
        <f>IF(B29="","",ROUNDDOWN(D29,-3))</f>
        <v/>
      </c>
      <c r="AA29" s="30" t="str">
        <f>IF(Z29&lt;550000,0,"")</f>
        <v/>
      </c>
      <c r="AB29" s="30" t="str">
        <f>IF((Z29&gt;=550000)*(Z29&lt;1619001),D29-550000,"")</f>
        <v/>
      </c>
      <c r="AC29" s="30" t="str">
        <f>IF(Z29="","",IF((Z29&gt;=1619001)*(Z29&lt;6600000),VLOOKUP(Z29,給与所得算出表!$A$5:$C$4985,3,FALSE),""))</f>
        <v/>
      </c>
      <c r="AD29" s="5" t="str">
        <f>IF((Z29&gt;=6600000)*(Z29&lt;8500000),Z29-Z29*0.1-1100000,"")</f>
        <v/>
      </c>
      <c r="AE29" s="5" t="str">
        <f>IFERROR(IF(Z29&gt;=8500000,Z29-1950000,""),"")</f>
        <v/>
      </c>
      <c r="AF29" s="30" t="str">
        <f>IF(Z29="","",SUM(AA29:AE29))</f>
        <v/>
      </c>
      <c r="AG29" s="15"/>
      <c r="AH29" s="15">
        <f>IFERROR(F29+L29,0)</f>
        <v>0</v>
      </c>
      <c r="AI29" s="30">
        <f>IF(H29="","",H29)</f>
        <v>0</v>
      </c>
      <c r="AJ29" s="30" t="str">
        <f>IF(X29&lt;65,IF(AI29&lt;=600000,0,""),"")</f>
        <v/>
      </c>
      <c r="AK29" s="30" t="str">
        <f>IF(X29&lt;65,IF((AI29&gt;600000)*(AI29&lt;1300000),AI29-600000,""),"")</f>
        <v/>
      </c>
      <c r="AL29" s="30" t="str">
        <f>IF(X29&lt;65,IF((AI29&gt;=1300000)*(AI29&lt;4100000),AI29*0.75-275000,""),"")</f>
        <v/>
      </c>
      <c r="AM29" s="30" t="str">
        <f>IF(X29&lt;65,IF((AI29&gt;=4100000)*(AI29&lt;7700000),AI29*0.85-685000,""),"")</f>
        <v/>
      </c>
      <c r="AN29" s="30" t="str">
        <f>IFERROR(IF(X29&lt;65,IF((AI29&gt;=7700000)*(AI29&lt;10000000),AI29*0.95-1455000,""),""),"")</f>
        <v/>
      </c>
      <c r="AO29" s="30" t="str">
        <f>IFERROR(IF(X29&lt;65,IF(AI29&gt;=10000000,AI29-1955000,""),""),"")</f>
        <v/>
      </c>
      <c r="AP29" s="30">
        <f>IF(X29&gt;=65,IF(AI29&lt;=11000000,0,""),"")</f>
        <v>0</v>
      </c>
      <c r="AQ29" s="30" t="str">
        <f>IF(X29&gt;=65,IF((AI29&gt;1100000)*(AI29&lt;3300000),AI29-1100000,""),"")</f>
        <v/>
      </c>
      <c r="AR29" s="30" t="str">
        <f>IF(X29&gt;=65,IF((AI29&gt;=3300000)*(AI29&lt;4100000),AI29*0.75-275000,""),"")</f>
        <v/>
      </c>
      <c r="AS29" s="30" t="str">
        <f>IF(X29&gt;=65,IF((AI29&gt;=4100000)*(AI29&lt;7700000),AI29*0.85-685000,""),"")</f>
        <v/>
      </c>
      <c r="AT29" s="30" t="str">
        <f>IFERROR(IF(X29&gt;=65,IF((AI29&gt;=7700000)*(AI29&lt;10000000),AI29*0.95-1455000,""),""),"")</f>
        <v/>
      </c>
      <c r="AU29" s="30" t="str">
        <f>IFERROR(IF(X29&gt;=65,IF(AI29&gt;=10000000,AI29-1955000,""),""),"")</f>
        <v/>
      </c>
      <c r="AV29" s="30" t="str">
        <f>IFERROR(IF((AH29&gt;10000000)*(AH29&lt;=20000000),100000,IF((AH29&gt;20000000),200000,"")),"")</f>
        <v/>
      </c>
      <c r="AW29" s="30">
        <f>IF(AI29="","",SUM(AJ29:AV29))</f>
        <v>0</v>
      </c>
      <c r="AX29" s="30">
        <f>IF(D29&gt;550000,1,0)</f>
        <v>0</v>
      </c>
      <c r="AY29" s="30">
        <f ca="1">IF(C29&gt;=65,IF(H29&gt;1100000,1,0),IF(H29&gt;600000,1,0))</f>
        <v>0</v>
      </c>
      <c r="AZ29" s="30">
        <f ca="1">IF(SUM(AX29:AY29)=0,0,1)</f>
        <v>0</v>
      </c>
      <c r="BA29" s="15">
        <f ca="1">AX29+AY29</f>
        <v>0</v>
      </c>
      <c r="BB29" s="15">
        <f>IFERROR(IF((F29+J29)&gt;100000,1,0),0)</f>
        <v>0</v>
      </c>
      <c r="BC29" s="15">
        <f ca="1">IFERROR(IF(BA29=2,IF(F29&gt;100000,100000,F29),0),0)</f>
        <v>0</v>
      </c>
      <c r="BD29" s="15">
        <f ca="1">IFERROR(IF(BA29=2,IF(J29&gt;100000,100000,J29),0),0)</f>
        <v>0</v>
      </c>
      <c r="BE29" s="15">
        <f ca="1">IFERROR(IF(BB29=0,0,IF(BA29=2,BC29+BD29-100000,0)),0)</f>
        <v>0</v>
      </c>
      <c r="BR29" s="34">
        <f>IFERROR(IF(W29&gt;=65,IF(J29-150000&lt;0,0,J29-150000),J29),"")</f>
        <v>0</v>
      </c>
      <c r="BS29" s="34">
        <f>IFERROR(J29-BR29,"")</f>
        <v>0</v>
      </c>
      <c r="BW29" s="5">
        <v>3</v>
      </c>
      <c r="BX29" s="5">
        <v>1</v>
      </c>
      <c r="BY29" s="9" t="s">
        <v>25</v>
      </c>
      <c r="BZ29" s="9"/>
      <c r="CN29" s="5" t="s">
        <v>73</v>
      </c>
      <c r="CO29" s="30">
        <f>BN20</f>
        <v>0</v>
      </c>
      <c r="CP29" s="34">
        <f ca="1">VLOOKUP(BU26,CN34:CQ37,2,FALSE)</f>
        <v>0</v>
      </c>
      <c r="CQ29" s="30">
        <f ca="1">CO29-CP29</f>
        <v>0</v>
      </c>
      <c r="CR29" s="30">
        <f ca="1">CQ29*$DP$26</f>
        <v>0</v>
      </c>
      <c r="CT29" s="5" t="str">
        <f t="shared" ref="CT29:CT34" si="69">IF(CS20="","",IF((CS20&gt;=40)*(CS20&lt;=63),3,0))</f>
        <v/>
      </c>
      <c r="CU29" s="53" t="str">
        <f t="shared" ref="CU29:CV34" si="70">CT20</f>
        <v/>
      </c>
      <c r="CV29" s="53" t="str">
        <f t="shared" si="70"/>
        <v/>
      </c>
      <c r="CW29" s="5">
        <f t="shared" ref="CW29:CW34" si="71">IF(CU29=1,CR20,0)</f>
        <v>0</v>
      </c>
      <c r="CX29" s="5" t="str">
        <f t="shared" ref="CX29:CX34" si="72">IF(CV29=2,12-CR20,"")</f>
        <v/>
      </c>
    </row>
    <row r="30" spans="1:125">
      <c r="V30" s="29"/>
      <c r="Z30" s="31" t="str">
        <f>IF(B30="","",ROUNDDOWN(D30,-3))</f>
        <v/>
      </c>
      <c r="AA30" s="31"/>
      <c r="AB30" s="31"/>
      <c r="AC30" s="31"/>
      <c r="AD30" s="31"/>
      <c r="BR30" s="5" t="s">
        <v>55</v>
      </c>
      <c r="BS30" s="30">
        <f>SUM(BS29)</f>
        <v>0</v>
      </c>
      <c r="CN30" s="5" t="s">
        <v>74</v>
      </c>
      <c r="CO30" s="30">
        <f>BN21</f>
        <v>0</v>
      </c>
      <c r="CP30" s="34">
        <f ca="1">VLOOKUP(BU26,CN34:CQ37,3,FALSE)</f>
        <v>0</v>
      </c>
      <c r="CQ30" s="30">
        <f ca="1">CO30-CP30</f>
        <v>0</v>
      </c>
      <c r="CR30" s="30">
        <f ca="1">CQ30*$DP$26</f>
        <v>0</v>
      </c>
      <c r="CT30" s="5" t="str">
        <f t="shared" si="69"/>
        <v/>
      </c>
      <c r="CU30" s="53" t="str">
        <f t="shared" si="70"/>
        <v/>
      </c>
      <c r="CV30" s="53" t="str">
        <f t="shared" si="70"/>
        <v/>
      </c>
      <c r="CW30" s="5">
        <f t="shared" si="71"/>
        <v>0</v>
      </c>
      <c r="CX30" s="5" t="str">
        <f t="shared" si="72"/>
        <v/>
      </c>
    </row>
    <row r="31" spans="1:125">
      <c r="A31" t="s">
        <v>31</v>
      </c>
      <c r="V31" s="29"/>
      <c r="Z31" s="31"/>
      <c r="AA31" s="31"/>
      <c r="AB31" s="31"/>
      <c r="AC31" s="31"/>
      <c r="AD31" s="31"/>
      <c r="CN31" s="5" t="s">
        <v>76</v>
      </c>
      <c r="CO31" s="30">
        <f>BN22</f>
        <v>0</v>
      </c>
      <c r="CP31" s="34">
        <f ca="1">VLOOKUP(BU26,CN34:CQ37,4,FALSE)</f>
        <v>0</v>
      </c>
      <c r="CQ31" s="30">
        <f ca="1">CO31-CP31</f>
        <v>0</v>
      </c>
      <c r="CR31" s="30">
        <f ca="1">DC31</f>
        <v>0</v>
      </c>
      <c r="CT31" s="5" t="str">
        <f t="shared" si="69"/>
        <v/>
      </c>
      <c r="CU31" s="53" t="str">
        <f t="shared" si="70"/>
        <v/>
      </c>
      <c r="CV31" s="53" t="str">
        <f t="shared" si="70"/>
        <v/>
      </c>
      <c r="CW31" s="5">
        <f t="shared" si="71"/>
        <v>0</v>
      </c>
      <c r="CX31" s="5" t="str">
        <f t="shared" si="72"/>
        <v/>
      </c>
      <c r="CY31" t="s">
        <v>76</v>
      </c>
      <c r="CZ31" s="34">
        <f ca="1">IF($CT$35=3,CQ31,0)</f>
        <v>0</v>
      </c>
      <c r="DA31" s="34">
        <f ca="1">IF($CU$35=1,CQ31*$CW$35/12,0)</f>
        <v>0</v>
      </c>
      <c r="DB31" s="34">
        <f ca="1">IF($CV$35=2,CQ31*$CX$35/12,0)</f>
        <v>0</v>
      </c>
      <c r="DC31" s="34">
        <f ca="1">IF(CZ31&gt;0,CZ31,IF(CY35&lt;=12,DA31+DB31,CQ31))</f>
        <v>0</v>
      </c>
    </row>
    <row r="32" spans="1:125" ht="26.25" customHeight="1">
      <c r="A32" s="5" t="s">
        <v>11</v>
      </c>
      <c r="B32" s="5" t="s">
        <v>6</v>
      </c>
      <c r="C32" s="5" t="s">
        <v>2</v>
      </c>
      <c r="D32" s="12" t="s">
        <v>13</v>
      </c>
      <c r="E32" s="12"/>
      <c r="F32" s="12" t="s">
        <v>17</v>
      </c>
      <c r="G32" s="12"/>
      <c r="H32" s="12" t="s">
        <v>10</v>
      </c>
      <c r="I32" s="12"/>
      <c r="J32" s="12" t="s">
        <v>0</v>
      </c>
      <c r="K32" s="12"/>
      <c r="L32" s="22" t="s">
        <v>14</v>
      </c>
      <c r="M32" s="22"/>
      <c r="N32" s="12" t="s">
        <v>19</v>
      </c>
      <c r="O32" s="12"/>
      <c r="P32" s="12" t="s">
        <v>22</v>
      </c>
      <c r="Q32" s="12"/>
      <c r="V32" s="2" t="s">
        <v>59</v>
      </c>
      <c r="W32" s="2" t="s">
        <v>58</v>
      </c>
      <c r="X32" s="2" t="s">
        <v>4</v>
      </c>
      <c r="Z32" s="5" t="s">
        <v>86</v>
      </c>
      <c r="AA32" s="5" t="s">
        <v>122</v>
      </c>
      <c r="AB32" s="5" t="s">
        <v>125</v>
      </c>
      <c r="AC32" s="5" t="s">
        <v>50</v>
      </c>
      <c r="AD32" s="5" t="s">
        <v>96</v>
      </c>
      <c r="AE32" s="5" t="s">
        <v>123</v>
      </c>
      <c r="AF32" s="5" t="s">
        <v>87</v>
      </c>
      <c r="AI32" s="5" t="s">
        <v>88</v>
      </c>
      <c r="AJ32" s="5" t="s">
        <v>89</v>
      </c>
      <c r="AK32" s="5"/>
      <c r="AL32" s="5"/>
      <c r="AM32" s="5"/>
      <c r="AN32" s="5"/>
      <c r="AO32" s="5"/>
      <c r="AP32" s="5" t="s">
        <v>80</v>
      </c>
      <c r="AQ32" s="5"/>
      <c r="AR32" s="5"/>
      <c r="AS32" s="5"/>
      <c r="AT32" s="5"/>
      <c r="AU32" s="5"/>
      <c r="AV32" s="5"/>
      <c r="AW32" s="5" t="s">
        <v>90</v>
      </c>
      <c r="AX32" s="5" t="s">
        <v>119</v>
      </c>
      <c r="AY32" s="5" t="s">
        <v>120</v>
      </c>
      <c r="AZ32" s="5" t="s">
        <v>121</v>
      </c>
      <c r="BR32" s="2" t="s">
        <v>42</v>
      </c>
      <c r="BS32" s="5" t="s">
        <v>60</v>
      </c>
      <c r="CT32" s="5" t="str">
        <f t="shared" si="69"/>
        <v/>
      </c>
      <c r="CU32" s="53" t="str">
        <f t="shared" si="70"/>
        <v/>
      </c>
      <c r="CV32" s="53" t="str">
        <f t="shared" si="70"/>
        <v/>
      </c>
      <c r="CW32" s="5">
        <f t="shared" si="71"/>
        <v>0</v>
      </c>
      <c r="CX32" s="5" t="str">
        <f t="shared" si="72"/>
        <v/>
      </c>
    </row>
    <row r="33" spans="1:103">
      <c r="A33" s="4"/>
      <c r="B33" s="6"/>
      <c r="C33" s="10" t="str">
        <f ca="1">V33</f>
        <v/>
      </c>
      <c r="D33" s="13"/>
      <c r="E33" s="5" t="s">
        <v>8</v>
      </c>
      <c r="F33" s="16" t="str">
        <f>IF(D33="","",AF33)</f>
        <v/>
      </c>
      <c r="G33" s="5" t="s">
        <v>8</v>
      </c>
      <c r="H33" s="13"/>
      <c r="I33" s="5" t="s">
        <v>8</v>
      </c>
      <c r="J33" s="16" t="str">
        <f>IF(H33="","",AW33)</f>
        <v/>
      </c>
      <c r="K33" s="5" t="s">
        <v>8</v>
      </c>
      <c r="L33" s="13"/>
      <c r="M33" s="5" t="s">
        <v>8</v>
      </c>
      <c r="N33" s="16" t="str">
        <f ca="1">IF(B33="","",SUM(F33,J33,L33,-BE33))</f>
        <v/>
      </c>
      <c r="O33" s="5" t="s">
        <v>8</v>
      </c>
      <c r="P33" s="16" t="str">
        <f ca="1">IF(B33="","",IF(N33-430000&lt;0,0,N33-430000))</f>
        <v/>
      </c>
      <c r="Q33" s="5" t="s">
        <v>8</v>
      </c>
      <c r="V33" s="28" t="str">
        <f ca="1">IF(B33="","",ROUNDDOWN(YEARFRAC(B33,TODAY()+1),0))</f>
        <v/>
      </c>
      <c r="W33" s="5" t="str">
        <f>IF(B33="","",ROUNDDOWN(YEARFRAC(B33,$V$1+1988&amp;"/"&amp;4&amp;"/"&amp;1+1),0))</f>
        <v/>
      </c>
      <c r="X33" s="5" t="str">
        <f>IF(B33="","",ROUNDDOWN(YEARFRAC(B33,$V$1+1988&amp;"/"&amp;1&amp;"/"&amp;1+1),0))</f>
        <v/>
      </c>
      <c r="Z33" s="30" t="str">
        <f>IF(B33="","",ROUNDDOWN(D33,-3))</f>
        <v/>
      </c>
      <c r="AA33" s="30" t="str">
        <f>IF(Z33&lt;550000,0,"")</f>
        <v/>
      </c>
      <c r="AB33" s="30" t="str">
        <f>IF((Z33&gt;=550000)*(Z33&lt;1619001),D33-550000,"")</f>
        <v/>
      </c>
      <c r="AC33" s="30" t="str">
        <f>IF(Z33="","",IF((Z33&gt;=1619001)*(Z33&lt;6600000),VLOOKUP(Z33,給与所得算出表!$A$5:$C$4985,3,FALSE),""))</f>
        <v/>
      </c>
      <c r="AD33" s="5" t="str">
        <f>IF((Z33&gt;=6600000)*(Z33&lt;8500000),Z33-Z33*0.1-1100000,"")</f>
        <v/>
      </c>
      <c r="AE33" s="5" t="str">
        <f>IFERROR(IF(Z33&gt;=8500000,Z33-1950000,""),"")</f>
        <v/>
      </c>
      <c r="AF33" s="30" t="str">
        <f>IF(Z33="","",SUM(AA33:AE33))</f>
        <v/>
      </c>
      <c r="AG33" s="15"/>
      <c r="AH33" s="15">
        <f>IFERROR(F33+L33,0)</f>
        <v>0</v>
      </c>
      <c r="AI33" s="30" t="str">
        <f>IF(H33="","",H33)</f>
        <v/>
      </c>
      <c r="AJ33" s="30" t="str">
        <f>IF(X33&lt;65,IF(AI33&lt;=600000,0,""),"")</f>
        <v/>
      </c>
      <c r="AK33" s="30" t="str">
        <f>IF(X33&lt;65,IF((AI33&gt;600000)*(AI33&lt;1300000),AI33-600000,""),"")</f>
        <v/>
      </c>
      <c r="AL33" s="30" t="str">
        <f>IF(X33&lt;65,IF((AI33&gt;=1300000)*(AI33&lt;4100000),AI33*0.75-275000,""),"")</f>
        <v/>
      </c>
      <c r="AM33" s="30" t="str">
        <f>IF(X33&lt;65,IF((AI33&gt;=4100000)*(AI33&lt;7700000),AI33*0.85-685000,""),"")</f>
        <v/>
      </c>
      <c r="AN33" s="30" t="str">
        <f>IFERROR(IF(X33&lt;65,IF((AI33&gt;=7700000)*(AI33&lt;10000000),AI33*0.95-1455000,""),""),"")</f>
        <v/>
      </c>
      <c r="AO33" s="30" t="str">
        <f>IFERROR(IF(X33&lt;65,IF(AI33&gt;=10000000,AI33-1955000,""),""),"")</f>
        <v/>
      </c>
      <c r="AP33" s="30" t="str">
        <f>IF(X33&gt;=65,IF(AI33&lt;=11000000,0,""),"")</f>
        <v/>
      </c>
      <c r="AQ33" s="30" t="str">
        <f>IF(X33&gt;=65,IF((AI33&gt;1100000)*(AI33&lt;3300000),AI33-1100000,""),"")</f>
        <v/>
      </c>
      <c r="AR33" s="30" t="str">
        <f>IF(X33&gt;=65,IF((AI33&gt;=3300000)*(AI33&lt;4100000),AI33*0.75-275000,""),"")</f>
        <v/>
      </c>
      <c r="AS33" s="30" t="str">
        <f>IF(X33&gt;=65,IF((AI33&gt;=4100000)*(AI33&lt;7700000),AI33*0.85-685000,""),"")</f>
        <v/>
      </c>
      <c r="AT33" s="30" t="str">
        <f>IFERROR(IF(X33&gt;=65,IF((AI33&gt;=7700000)*(AI33&lt;10000000),AI33*0.95-1455000,""),""),"")</f>
        <v/>
      </c>
      <c r="AU33" s="30" t="str">
        <f>IFERROR(IF(X33&gt;=65,IF(AI33&gt;=10000000,AI33-1955000,""),""),"")</f>
        <v/>
      </c>
      <c r="AV33" s="30" t="str">
        <f>IFERROR(IF((AH33&gt;10000000)*(AH33&lt;=20000000),100000,IF((AH33&gt;20000000),200000,"")),"")</f>
        <v/>
      </c>
      <c r="AW33" s="30" t="str">
        <f>IF(AI33="","",SUM(AJ33:AV33))</f>
        <v/>
      </c>
      <c r="AX33" s="30">
        <f>IF(D33&gt;550000,1,0)</f>
        <v>0</v>
      </c>
      <c r="AY33" s="30">
        <f ca="1">IF(C33&gt;=65,IF(H33&gt;1100000,1,0),IF(H33&gt;600000,1,0))</f>
        <v>0</v>
      </c>
      <c r="AZ33" s="30">
        <f ca="1">IF(SUM(AX33:AY33)=0,0,1)</f>
        <v>0</v>
      </c>
      <c r="BA33" s="15">
        <f ca="1">AX33+AY33</f>
        <v>0</v>
      </c>
      <c r="BB33" s="15">
        <f>IFERROR(IF((F33+J33)&gt;100000,1,0),0)</f>
        <v>0</v>
      </c>
      <c r="BC33" s="15">
        <f ca="1">IFERROR(IF(BA33=2,IF(F33&gt;100000,100000,F33),0),0)</f>
        <v>0</v>
      </c>
      <c r="BD33" s="15">
        <f ca="1">IFERROR(IF(BA33=2,IF(J33&gt;100000,100000,J33),0),0)</f>
        <v>0</v>
      </c>
      <c r="BE33" s="15">
        <f ca="1">IFERROR(IF(BB33=0,0,IF(BA33=2,BC33+BD33-100000,0)),0)</f>
        <v>0</v>
      </c>
      <c r="BR33" s="34" t="str">
        <f>IFERROR(IF(W33&gt;=65,IF(J33-150000&lt;0,0,J33-150000),J33),"")</f>
        <v/>
      </c>
      <c r="BS33" s="34" t="str">
        <f>IFERROR(J33-BR33,"")</f>
        <v/>
      </c>
      <c r="CN33" s="5" t="s">
        <v>78</v>
      </c>
      <c r="CO33" s="5" t="s">
        <v>73</v>
      </c>
      <c r="CP33" s="5" t="s">
        <v>74</v>
      </c>
      <c r="CQ33" s="5" t="s">
        <v>76</v>
      </c>
      <c r="CT33" s="5" t="str">
        <f t="shared" si="69"/>
        <v/>
      </c>
      <c r="CU33" s="53" t="str">
        <f t="shared" si="70"/>
        <v/>
      </c>
      <c r="CV33" s="53" t="str">
        <f t="shared" si="70"/>
        <v/>
      </c>
      <c r="CW33" s="5">
        <f t="shared" si="71"/>
        <v>0</v>
      </c>
      <c r="CX33" s="5" t="str">
        <f t="shared" si="72"/>
        <v/>
      </c>
    </row>
    <row r="34" spans="1:103">
      <c r="A34" s="4"/>
      <c r="B34" s="6"/>
      <c r="C34" s="10" t="str">
        <f ca="1">V34</f>
        <v/>
      </c>
      <c r="D34" s="13"/>
      <c r="E34" s="5" t="s">
        <v>8</v>
      </c>
      <c r="F34" s="16" t="str">
        <f>IF(D34="","",AF34)</f>
        <v/>
      </c>
      <c r="G34" s="5" t="s">
        <v>8</v>
      </c>
      <c r="H34" s="13"/>
      <c r="I34" s="5" t="s">
        <v>8</v>
      </c>
      <c r="J34" s="16" t="str">
        <f>IF(H34="","",AW34)</f>
        <v/>
      </c>
      <c r="K34" s="5" t="s">
        <v>8</v>
      </c>
      <c r="L34" s="13"/>
      <c r="M34" s="5" t="s">
        <v>8</v>
      </c>
      <c r="N34" s="16" t="str">
        <f ca="1">IF(B34="","",SUM(F34,J34,L34,-BE34))</f>
        <v/>
      </c>
      <c r="O34" s="5" t="s">
        <v>8</v>
      </c>
      <c r="P34" s="16" t="str">
        <f ca="1">IF(B34="","",IF(N34-430000&lt;0,0,N34-430000))</f>
        <v/>
      </c>
      <c r="Q34" s="5" t="s">
        <v>8</v>
      </c>
      <c r="V34" s="28" t="str">
        <f ca="1">IF(B34="","",ROUNDDOWN(YEARFRAC(B34,TODAY()+1),0))</f>
        <v/>
      </c>
      <c r="W34" s="5" t="str">
        <f>IF(B34="","",ROUNDDOWN(YEARFRAC(B34,$V$1+1988&amp;"/"&amp;4&amp;"/"&amp;1+1),0))</f>
        <v/>
      </c>
      <c r="X34" s="5" t="str">
        <f>IF(B34="","",ROUNDDOWN(YEARFRAC(B34,$V$1+1988&amp;"/"&amp;1&amp;"/"&amp;1+1),0))</f>
        <v/>
      </c>
      <c r="Z34" s="30" t="str">
        <f>IF(B34="","",ROUNDDOWN(D34,-3))</f>
        <v/>
      </c>
      <c r="AA34" s="30" t="str">
        <f>IF(Z34&lt;550000,0,"")</f>
        <v/>
      </c>
      <c r="AB34" s="30" t="str">
        <f>IF((Z34&gt;=550000)*(Z34&lt;1619001),D34-550000,"")</f>
        <v/>
      </c>
      <c r="AC34" s="30" t="str">
        <f>IF(Z34="","",IF((Z34&gt;=1619001)*(Z34&lt;6600000),VLOOKUP(Z34,給与所得算出表!$A$5:$C$4985,3,FALSE),""))</f>
        <v/>
      </c>
      <c r="AD34" s="5" t="str">
        <f>IF((Z34&gt;=6600000)*(Z34&lt;8500000),Z34-Z34*0.1-1100000,"")</f>
        <v/>
      </c>
      <c r="AE34" s="5" t="str">
        <f>IFERROR(IF(Z34&gt;=8500000,Z34-1950000,""),"")</f>
        <v/>
      </c>
      <c r="AF34" s="30" t="str">
        <f>IF(Z34="","",SUM(AA34:AE34))</f>
        <v/>
      </c>
      <c r="AG34" s="15"/>
      <c r="AH34" s="15">
        <f>IFERROR(F34+L34,0)</f>
        <v>0</v>
      </c>
      <c r="AI34" s="30" t="str">
        <f>IF(H34="","",H34)</f>
        <v/>
      </c>
      <c r="AJ34" s="30" t="str">
        <f>IF(X34&lt;65,IF(AI34&lt;=600000,0,""),"")</f>
        <v/>
      </c>
      <c r="AK34" s="30" t="str">
        <f>IF(X34&lt;65,IF((AI34&gt;600000)*(AI34&lt;1300000),AI34-600000,""),"")</f>
        <v/>
      </c>
      <c r="AL34" s="30" t="str">
        <f>IF(X34&lt;65,IF((AI34&gt;=1300000)*(AI34&lt;4100000),AI34*0.75-275000,""),"")</f>
        <v/>
      </c>
      <c r="AM34" s="30" t="str">
        <f>IF(X34&lt;65,IF((AI34&gt;=4100000)*(AI34&lt;7700000),AI34*0.85-685000,""),"")</f>
        <v/>
      </c>
      <c r="AN34" s="30" t="str">
        <f>IFERROR(IF(X34&lt;65,IF((AI34&gt;=7700000)*(AI34&lt;10000000),AI34*0.95-1455000,""),""),"")</f>
        <v/>
      </c>
      <c r="AO34" s="30" t="str">
        <f>IFERROR(IF(X34&lt;65,IF(AI34&gt;=10000000,AI34-1955000,""),""),"")</f>
        <v/>
      </c>
      <c r="AP34" s="30" t="str">
        <f>IF(X34&gt;=65,IF(AI34&lt;=11000000,0,""),"")</f>
        <v/>
      </c>
      <c r="AQ34" s="30" t="str">
        <f>IF(X34&gt;=65,IF((AI34&gt;1100000)*(AI34&lt;3300000),AI34-1100000,""),"")</f>
        <v/>
      </c>
      <c r="AR34" s="30" t="str">
        <f>IF(X34&gt;=65,IF((AI34&gt;=3300000)*(AI34&lt;4100000),AI34*0.75-275000,""),"")</f>
        <v/>
      </c>
      <c r="AS34" s="30" t="str">
        <f>IF(X34&gt;=65,IF((AI34&gt;=4100000)*(AI34&lt;7700000),AI34*0.85-685000,""),"")</f>
        <v/>
      </c>
      <c r="AT34" s="30" t="str">
        <f>IFERROR(IF(X34&gt;=65,IF((AI34&gt;=7700000)*(AI34&lt;10000000),AI34*0.95-1455000,""),""),"")</f>
        <v/>
      </c>
      <c r="AU34" s="30" t="str">
        <f>IFERROR(IF(X34&gt;=65,IF(AI34&gt;=10000000,AI34-1955000,""),""),"")</f>
        <v/>
      </c>
      <c r="AV34" s="30" t="str">
        <f>IFERROR(IF((AH34&gt;10000000)*(AH34&lt;=20000000),100000,IF((AH34&gt;20000000),200000,"")),"")</f>
        <v/>
      </c>
      <c r="AW34" s="30" t="str">
        <f>IF(AI34="","",SUM(AJ34:AV34))</f>
        <v/>
      </c>
      <c r="AX34" s="30">
        <f>IF(D34&gt;550000,1,0)</f>
        <v>0</v>
      </c>
      <c r="AY34" s="30">
        <f ca="1">IF(C34&gt;=65,IF(H34&gt;1100000,1,0),IF(H34&gt;600000,1,0))</f>
        <v>0</v>
      </c>
      <c r="AZ34" s="30">
        <f ca="1">IF(SUM(AX34:AY34)=0,0,1)</f>
        <v>0</v>
      </c>
      <c r="BA34" s="15">
        <f ca="1">AX34+AY34</f>
        <v>0</v>
      </c>
      <c r="BB34" s="15">
        <f>IFERROR(IF((F34+J34)&gt;100000,1,0),0)</f>
        <v>0</v>
      </c>
      <c r="BC34" s="15">
        <f ca="1">IFERROR(IF(BA34=2,IF(F34&gt;100000,100000,F34),0),0)</f>
        <v>0</v>
      </c>
      <c r="BD34" s="15">
        <f ca="1">IFERROR(IF(BA34=2,IF(J34&gt;100000,100000,J34),0),0)</f>
        <v>0</v>
      </c>
      <c r="BE34" s="15">
        <f ca="1">IFERROR(IF(BB34=0,0,IF(BA34=2,BC34+BD34-100000,0)),0)</f>
        <v>0</v>
      </c>
      <c r="BR34" s="34" t="str">
        <f>IFERROR(IF(W34&gt;=65,IF(J34-150000&lt;0,0,J34-150000),J34),"")</f>
        <v/>
      </c>
      <c r="BS34" s="34" t="str">
        <f>IFERROR(J34-BR34,"")</f>
        <v/>
      </c>
      <c r="CN34" s="5" t="s">
        <v>64</v>
      </c>
      <c r="CO34" s="32"/>
      <c r="CP34" s="32"/>
      <c r="CQ34" s="32"/>
      <c r="CT34" s="5" t="str">
        <f t="shared" si="69"/>
        <v/>
      </c>
      <c r="CU34" s="53" t="str">
        <f t="shared" si="70"/>
        <v/>
      </c>
      <c r="CV34" s="53" t="str">
        <f t="shared" si="70"/>
        <v/>
      </c>
      <c r="CW34" s="5">
        <f t="shared" si="71"/>
        <v>0</v>
      </c>
      <c r="CX34" s="5" t="str">
        <f t="shared" si="72"/>
        <v/>
      </c>
    </row>
    <row r="35" spans="1:103">
      <c r="A35" s="4"/>
      <c r="B35" s="6"/>
      <c r="C35" s="10" t="str">
        <f ca="1">V35</f>
        <v/>
      </c>
      <c r="D35" s="13"/>
      <c r="E35" s="5" t="s">
        <v>8</v>
      </c>
      <c r="F35" s="16" t="str">
        <f>IF(D35="","",AF35)</f>
        <v/>
      </c>
      <c r="G35" s="5" t="s">
        <v>8</v>
      </c>
      <c r="H35" s="13"/>
      <c r="I35" s="5" t="s">
        <v>8</v>
      </c>
      <c r="J35" s="16" t="str">
        <f>IF(H35="","",AW35)</f>
        <v/>
      </c>
      <c r="K35" s="5" t="s">
        <v>8</v>
      </c>
      <c r="L35" s="13"/>
      <c r="M35" s="5" t="s">
        <v>8</v>
      </c>
      <c r="N35" s="16" t="str">
        <f ca="1">IF(B35="","",SUM(F35,J35,L35,-BE35))</f>
        <v/>
      </c>
      <c r="O35" s="5" t="s">
        <v>8</v>
      </c>
      <c r="P35" s="16" t="str">
        <f ca="1">IF(B35="","",IF(N35-430000&lt;0,0,N35-430000))</f>
        <v/>
      </c>
      <c r="Q35" s="5" t="s">
        <v>8</v>
      </c>
      <c r="V35" s="28" t="str">
        <f ca="1">IF(B35="","",ROUNDDOWN(YEARFRAC(B35,TODAY()+1),0))</f>
        <v/>
      </c>
      <c r="W35" s="5" t="str">
        <f>IF(B35="","",ROUNDDOWN(YEARFRAC(B35,$V$1+1988&amp;"/"&amp;4&amp;"/"&amp;1+1),0))</f>
        <v/>
      </c>
      <c r="X35" s="5" t="str">
        <f>IF(B35="","",ROUNDDOWN(YEARFRAC(B35,$V$1+1988&amp;"/"&amp;1&amp;"/"&amp;1+1),0))</f>
        <v/>
      </c>
      <c r="Z35" s="30" t="str">
        <f>IF(B35="","",ROUNDDOWN(D35,-3))</f>
        <v/>
      </c>
      <c r="AA35" s="30" t="str">
        <f>IF(Z35&lt;550000,0,"")</f>
        <v/>
      </c>
      <c r="AB35" s="30" t="str">
        <f>IF((Z35&gt;=550000)*(Z35&lt;1619001),D35-550000,"")</f>
        <v/>
      </c>
      <c r="AC35" s="30" t="str">
        <f>IF(Z35="","",IF((Z35&gt;=1619001)*(Z35&lt;6600000),VLOOKUP(Z35,給与所得算出表!$A$5:$C$4985,3,FALSE),""))</f>
        <v/>
      </c>
      <c r="AD35" s="5" t="str">
        <f>IF((Z35&gt;=6600000)*(Z35&lt;8500000),Z35-Z35*0.1-1100000,"")</f>
        <v/>
      </c>
      <c r="AE35" s="5" t="str">
        <f>IFERROR(IF(Z35&gt;=8500000,Z35-1950000,""),"")</f>
        <v/>
      </c>
      <c r="AF35" s="30" t="str">
        <f>IF(Z35="","",SUM(AA35:AE35))</f>
        <v/>
      </c>
      <c r="AG35" s="15"/>
      <c r="AH35" s="15">
        <f>IFERROR(F35+L35,0)</f>
        <v>0</v>
      </c>
      <c r="AI35" s="30" t="str">
        <f>IF(H35="","",H35)</f>
        <v/>
      </c>
      <c r="AJ35" s="30" t="str">
        <f>IF(X35&lt;65,IF(AI35&lt;=600000,0,""),"")</f>
        <v/>
      </c>
      <c r="AK35" s="30" t="str">
        <f>IF(X35&lt;65,IF((AI35&gt;600000)*(AI35&lt;1300000),AI35-600000,""),"")</f>
        <v/>
      </c>
      <c r="AL35" s="30" t="str">
        <f>IF(X35&lt;65,IF((AI35&gt;=1300000)*(AI35&lt;4100000),AI35*0.75-275000,""),"")</f>
        <v/>
      </c>
      <c r="AM35" s="30" t="str">
        <f>IF(X35&lt;65,IF((AI35&gt;=4100000)*(AI35&lt;7700000),AI35*0.85-685000,""),"")</f>
        <v/>
      </c>
      <c r="AN35" s="30" t="str">
        <f>IFERROR(IF(X35&lt;65,IF((AI35&gt;=7700000)*(AI35&lt;10000000),AI35*0.95-1455000,""),""),"")</f>
        <v/>
      </c>
      <c r="AO35" s="30" t="str">
        <f>IFERROR(IF(X35&lt;65,IF(AI35&gt;=10000000,AI35-1955000,""),""),"")</f>
        <v/>
      </c>
      <c r="AP35" s="30" t="str">
        <f>IF(X35&gt;=65,IF(AI35&lt;=11000000,0,""),"")</f>
        <v/>
      </c>
      <c r="AQ35" s="30" t="str">
        <f>IF(X35&gt;=65,IF((AI35&gt;1100000)*(AI35&lt;3300000),AI35-1100000,""),"")</f>
        <v/>
      </c>
      <c r="AR35" s="30" t="str">
        <f>IF(X35&gt;=65,IF((AI35&gt;=3300000)*(AI35&lt;4100000),AI35*0.75-275000,""),"")</f>
        <v/>
      </c>
      <c r="AS35" s="30" t="str">
        <f>IF(X35&gt;=65,IF((AI35&gt;=4100000)*(AI35&lt;7700000),AI35*0.85-685000,""),"")</f>
        <v/>
      </c>
      <c r="AT35" s="30" t="str">
        <f>IFERROR(IF(X35&gt;=65,IF((AI35&gt;=7700000)*(AI35&lt;10000000),AI35*0.95-1455000,""),""),"")</f>
        <v/>
      </c>
      <c r="AU35" s="30" t="str">
        <f>IFERROR(IF(X35&gt;=65,IF(AI35&gt;=10000000,AI35-1955000,""),""),"")</f>
        <v/>
      </c>
      <c r="AV35" s="30" t="str">
        <f>IFERROR(IF((AH35&gt;10000000)*(AH35&lt;=20000000),100000,IF((AH35&gt;20000000),200000,"")),"")</f>
        <v/>
      </c>
      <c r="AW35" s="30" t="str">
        <f>IF(AI35="","",SUM(AJ35:AV35))</f>
        <v/>
      </c>
      <c r="AX35" s="30">
        <f>IF(D35&gt;550000,1,0)</f>
        <v>0</v>
      </c>
      <c r="AY35" s="30">
        <f ca="1">IF(C35&gt;=65,IF(H35&gt;1100000,1,0),IF(H35&gt;600000,1,0))</f>
        <v>0</v>
      </c>
      <c r="AZ35" s="30">
        <f ca="1">IF(SUM(AX35:AY35)=0,0,1)</f>
        <v>0</v>
      </c>
      <c r="BA35" s="15">
        <f ca="1">AX35+AY35</f>
        <v>0</v>
      </c>
      <c r="BB35" s="15">
        <f>IFERROR(IF((F35+J35)&gt;100000,1,0),0)</f>
        <v>0</v>
      </c>
      <c r="BC35" s="15">
        <f ca="1">IFERROR(IF(BA35=2,IF(F35&gt;100000,100000,F35),0),0)</f>
        <v>0</v>
      </c>
      <c r="BD35" s="15">
        <f ca="1">IFERROR(IF(BA35=2,IF(J35&gt;100000,100000,J35),0),0)</f>
        <v>0</v>
      </c>
      <c r="BE35" s="15">
        <f ca="1">IFERROR(IF(BB35=0,0,IF(BA35=2,BC35+BD35-100000,0)),0)</f>
        <v>0</v>
      </c>
      <c r="BR35" s="34" t="str">
        <f>IFERROR(IF(W35&gt;=65,IF(J35-150000&lt;0,0,J35-150000),J35),"")</f>
        <v/>
      </c>
      <c r="BS35" s="34" t="str">
        <f>IFERROR(J35-BR35,"")</f>
        <v/>
      </c>
      <c r="CN35" s="5" t="s">
        <v>33</v>
      </c>
      <c r="CO35" s="32"/>
      <c r="CP35" s="32"/>
      <c r="CQ35" s="32"/>
      <c r="CT35" s="28">
        <f>MAX(CT29:CT34)</f>
        <v>0</v>
      </c>
      <c r="CU35" s="53">
        <f>MAX(CU29:CU34)</f>
        <v>0</v>
      </c>
      <c r="CV35" s="53">
        <f>MAX(CV29:CV34)</f>
        <v>0</v>
      </c>
      <c r="CW35" s="28">
        <f>MAX(CW29:CW34)</f>
        <v>0</v>
      </c>
      <c r="CX35" s="28">
        <f>MAX(CX29:CX34)</f>
        <v>0</v>
      </c>
      <c r="CY35" s="5">
        <f>CW35+CX35</f>
        <v>0</v>
      </c>
    </row>
    <row r="36" spans="1:103">
      <c r="AH36" s="15"/>
      <c r="BR36" s="5" t="s">
        <v>55</v>
      </c>
      <c r="BS36" s="30">
        <f>SUM(BS33:BS35)</f>
        <v>0</v>
      </c>
      <c r="CN36" s="5" t="s">
        <v>57</v>
      </c>
      <c r="CO36" s="32"/>
      <c r="CP36" s="32"/>
      <c r="CQ36" s="32"/>
    </row>
    <row r="37" spans="1:103">
      <c r="CN37" s="5" t="s">
        <v>25</v>
      </c>
      <c r="CO37" s="34">
        <v>0</v>
      </c>
      <c r="CP37" s="34">
        <v>0</v>
      </c>
      <c r="CQ37" s="34">
        <v>0</v>
      </c>
    </row>
    <row r="38" spans="1:103">
      <c r="B38" s="7"/>
      <c r="C38" s="11"/>
      <c r="D38" s="9" t="s">
        <v>15</v>
      </c>
      <c r="E38" s="9"/>
      <c r="F38" s="17" t="s">
        <v>66</v>
      </c>
      <c r="G38" s="17"/>
      <c r="H38" s="20" t="s">
        <v>67</v>
      </c>
      <c r="I38" s="20"/>
      <c r="J38" s="21" t="s">
        <v>108</v>
      </c>
      <c r="K38" s="21"/>
      <c r="L38" s="9" t="s">
        <v>34</v>
      </c>
      <c r="M38" s="9"/>
      <c r="N38" s="9" t="s">
        <v>36</v>
      </c>
      <c r="O38" s="9"/>
      <c r="CO38" t="s">
        <v>94</v>
      </c>
    </row>
    <row r="39" spans="1:103">
      <c r="B39" s="7" t="s">
        <v>27</v>
      </c>
      <c r="C39" s="11"/>
      <c r="D39" s="14" t="str">
        <f ca="1">個人算出!C30</f>
        <v/>
      </c>
      <c r="E39" s="5" t="s">
        <v>8</v>
      </c>
      <c r="F39" s="18" t="str">
        <f>個人算出!D30</f>
        <v/>
      </c>
      <c r="G39" s="19" t="s">
        <v>8</v>
      </c>
      <c r="H39" s="14" t="str">
        <f ca="1">個人算出!E30</f>
        <v/>
      </c>
      <c r="I39" s="5" t="s">
        <v>8</v>
      </c>
      <c r="J39" s="18" t="str">
        <f ca="1">個人算出!F30</f>
        <v/>
      </c>
      <c r="K39" s="19" t="s">
        <v>8</v>
      </c>
      <c r="L39" s="14" t="str">
        <f ca="1">IF(SUM(D39,F39,H39,J39)=0,"",SUM(D39,F39,H39,J39))</f>
        <v/>
      </c>
      <c r="M39" s="5" t="s">
        <v>8</v>
      </c>
      <c r="N39" s="14" t="str">
        <f ca="1">個人算出!I30</f>
        <v/>
      </c>
      <c r="O39" s="5" t="s">
        <v>8</v>
      </c>
    </row>
    <row r="40" spans="1:103">
      <c r="B40" s="7" t="s">
        <v>29</v>
      </c>
      <c r="C40" s="11"/>
      <c r="D40" s="14" t="str">
        <f ca="1">個人算出!C31</f>
        <v/>
      </c>
      <c r="E40" s="5" t="s">
        <v>8</v>
      </c>
      <c r="F40" s="18" t="str">
        <f>個人算出!D31</f>
        <v/>
      </c>
      <c r="G40" s="19" t="s">
        <v>8</v>
      </c>
      <c r="H40" s="14" t="str">
        <f ca="1">個人算出!E31</f>
        <v/>
      </c>
      <c r="I40" s="5" t="s">
        <v>8</v>
      </c>
      <c r="J40" s="18" t="str">
        <f ca="1">個人算出!F31</f>
        <v/>
      </c>
      <c r="K40" s="19" t="s">
        <v>8</v>
      </c>
      <c r="L40" s="14" t="str">
        <f ca="1">IF(SUM(D40,F40,H40,J40)=0,"",SUM(D40,F40,H40,J40))</f>
        <v/>
      </c>
      <c r="M40" s="5" t="s">
        <v>8</v>
      </c>
      <c r="N40" s="14" t="str">
        <f ca="1">個人算出!I31</f>
        <v/>
      </c>
      <c r="O40" s="5" t="s">
        <v>8</v>
      </c>
    </row>
    <row r="41" spans="1:103">
      <c r="B41" s="7" t="s">
        <v>30</v>
      </c>
      <c r="C41" s="11"/>
      <c r="D41" s="14" t="str">
        <f ca="1">個人算出!C32</f>
        <v/>
      </c>
      <c r="E41" s="5" t="s">
        <v>8</v>
      </c>
      <c r="F41" s="18" t="str">
        <f>個人算出!D32</f>
        <v/>
      </c>
      <c r="G41" s="19" t="s">
        <v>8</v>
      </c>
      <c r="H41" s="14" t="str">
        <f ca="1">個人算出!E32</f>
        <v/>
      </c>
      <c r="I41" s="5" t="s">
        <v>8</v>
      </c>
      <c r="J41" s="18" t="str">
        <f ca="1">個人算出!F32</f>
        <v/>
      </c>
      <c r="K41" s="19" t="s">
        <v>8</v>
      </c>
      <c r="L41" s="14" t="str">
        <f ca="1">IF(SUM(D41,F41,H41,J41)=0,"",SUM(D41,F41,H41,J41))</f>
        <v/>
      </c>
      <c r="M41" s="5" t="s">
        <v>8</v>
      </c>
      <c r="N41" s="14" t="str">
        <f ca="1">個人算出!I32</f>
        <v/>
      </c>
      <c r="O41" s="5" t="s">
        <v>8</v>
      </c>
    </row>
    <row r="42" spans="1:103">
      <c r="B42" s="8"/>
      <c r="C42" s="8"/>
      <c r="D42" s="15"/>
      <c r="F42" s="15"/>
      <c r="H42" s="15"/>
      <c r="J42" s="15"/>
      <c r="L42" s="15"/>
      <c r="N42" s="15"/>
    </row>
    <row r="43" spans="1:103">
      <c r="H43" t="s">
        <v>105</v>
      </c>
    </row>
    <row r="44" spans="1:103">
      <c r="B44" s="9" t="s">
        <v>37</v>
      </c>
      <c r="C44" s="9"/>
      <c r="D44" s="14" t="str">
        <f ca="1">個人算出!C34</f>
        <v/>
      </c>
      <c r="E44" s="5" t="s">
        <v>8</v>
      </c>
      <c r="H44" s="9" t="s">
        <v>38</v>
      </c>
      <c r="I44" s="9"/>
      <c r="J44" s="16" t="str">
        <f ca="1">個人算出!C37</f>
        <v/>
      </c>
      <c r="K44" s="5" t="s">
        <v>8</v>
      </c>
      <c r="N44" s="9" t="s">
        <v>128</v>
      </c>
      <c r="O44" s="9"/>
      <c r="P44" s="9"/>
    </row>
    <row r="45" spans="1:103">
      <c r="B45" s="9" t="s">
        <v>20</v>
      </c>
      <c r="C45" s="9"/>
      <c r="D45" s="14" t="str">
        <f ca="1">個人算出!C35</f>
        <v/>
      </c>
      <c r="E45" s="5" t="s">
        <v>8</v>
      </c>
      <c r="H45" s="9" t="s">
        <v>41</v>
      </c>
      <c r="I45" s="9"/>
      <c r="J45" s="16" t="str">
        <f ca="1">個人算出!C38</f>
        <v/>
      </c>
      <c r="K45" s="5" t="s">
        <v>8</v>
      </c>
      <c r="N45" s="23" t="str">
        <f ca="1">IF(A20="","",BU26)</f>
        <v/>
      </c>
      <c r="O45" s="23"/>
      <c r="P45" s="23"/>
    </row>
    <row r="47" spans="1:103">
      <c r="A47" t="s">
        <v>129</v>
      </c>
    </row>
  </sheetData>
  <sheetProtection password="CC71" sheet="1" objects="1" scenarios="1"/>
  <mergeCells count="45">
    <mergeCell ref="D19:E19"/>
    <mergeCell ref="F19:G19"/>
    <mergeCell ref="H19:I19"/>
    <mergeCell ref="J19:K19"/>
    <mergeCell ref="L19:M19"/>
    <mergeCell ref="N19:O19"/>
    <mergeCell ref="P19:Q19"/>
    <mergeCell ref="R19:S19"/>
    <mergeCell ref="BU25:BV25"/>
    <mergeCell ref="BU26:BV26"/>
    <mergeCell ref="BY26:BZ26"/>
    <mergeCell ref="BU27:BV27"/>
    <mergeCell ref="BY27:BZ27"/>
    <mergeCell ref="D28:E28"/>
    <mergeCell ref="F28:G28"/>
    <mergeCell ref="H28:I28"/>
    <mergeCell ref="J28:K28"/>
    <mergeCell ref="L28:M28"/>
    <mergeCell ref="N28:O28"/>
    <mergeCell ref="P28:Q28"/>
    <mergeCell ref="BY28:BZ28"/>
    <mergeCell ref="BY29:BZ29"/>
    <mergeCell ref="D32:E32"/>
    <mergeCell ref="F32:G32"/>
    <mergeCell ref="H32:I32"/>
    <mergeCell ref="J32:K32"/>
    <mergeCell ref="L32:M32"/>
    <mergeCell ref="N32:O32"/>
    <mergeCell ref="P32:Q32"/>
    <mergeCell ref="B38:C38"/>
    <mergeCell ref="D38:E38"/>
    <mergeCell ref="F38:G38"/>
    <mergeCell ref="H38:I38"/>
    <mergeCell ref="J38:K38"/>
    <mergeCell ref="L38:M38"/>
    <mergeCell ref="N38:O38"/>
    <mergeCell ref="B39:C39"/>
    <mergeCell ref="B40:C40"/>
    <mergeCell ref="B41:C41"/>
    <mergeCell ref="B44:C44"/>
    <mergeCell ref="H44:I44"/>
    <mergeCell ref="N44:P44"/>
    <mergeCell ref="B45:C45"/>
    <mergeCell ref="H45:I45"/>
    <mergeCell ref="N45:P45"/>
  </mergeCells>
  <phoneticPr fontId="1"/>
  <pageMargins left="0.7" right="0.7" top="0.75" bottom="0.75" header="0.3" footer="0.3"/>
  <pageSetup paperSize="9" scale="80" fitToWidth="1" fitToHeight="1" orientation="landscape" usePrinterDefaults="1" r:id="rId1"/>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I38"/>
  <sheetViews>
    <sheetView workbookViewId="0">
      <selection activeCell="E42" sqref="E42"/>
    </sheetView>
  </sheetViews>
  <sheetFormatPr defaultRowHeight="13.5"/>
  <cols>
    <col min="1" max="1" width="11" bestFit="1" customWidth="1"/>
    <col min="2" max="2" width="19.25" bestFit="1" customWidth="1"/>
    <col min="7" max="8" width="11" bestFit="1" customWidth="1"/>
  </cols>
  <sheetData>
    <row r="1" spans="1:7">
      <c r="A1" t="s">
        <v>21</v>
      </c>
    </row>
    <row r="3" spans="1:7">
      <c r="A3" s="5" t="s">
        <v>47</v>
      </c>
      <c r="B3" s="5" t="s">
        <v>71</v>
      </c>
      <c r="C3" s="5" t="s">
        <v>15</v>
      </c>
      <c r="D3" s="19" t="s">
        <v>66</v>
      </c>
      <c r="E3" s="58" t="s">
        <v>107</v>
      </c>
      <c r="F3" s="5" t="s">
        <v>54</v>
      </c>
      <c r="G3" s="5" t="s">
        <v>68</v>
      </c>
    </row>
    <row r="4" spans="1:7">
      <c r="A4" s="23" t="str">
        <f>IF(国保税試算!A20="","",国保税試算!A20)</f>
        <v/>
      </c>
      <c r="B4" s="5" t="s">
        <v>27</v>
      </c>
      <c r="C4" s="16" t="str">
        <f ca="1">IF(個人算出!$A$4="","",TRUNC(国保税試算!BK20*国保税試算!$P$20*国保税試算!DP20,0))</f>
        <v/>
      </c>
      <c r="D4" s="57" t="str">
        <f>IF($A$4="","",TRUNC(国保税試算!BL20*国保税試算!$R$20*国保税試算!DP20,0))</f>
        <v/>
      </c>
      <c r="E4" s="16" t="str">
        <f ca="1">IF($A$4="","",国保税試算!BM20*国保税試算!$BU$27*国保税試算!DP20*国保税試算!DU20)</f>
        <v/>
      </c>
      <c r="F4" s="16" t="str">
        <f ca="1">IF($A$4="","",SUM(C4:E4))</f>
        <v/>
      </c>
      <c r="G4" s="59" t="str">
        <f ca="1">IF(A4="","",SUM(F4:F6))</f>
        <v/>
      </c>
    </row>
    <row r="5" spans="1:7">
      <c r="A5" s="23"/>
      <c r="B5" s="5" t="s">
        <v>63</v>
      </c>
      <c r="C5" s="16" t="str">
        <f ca="1">IF($A$4="","",TRUNC(国保税試算!BK21*国保税試算!$P$20*国保税試算!DP20,0))</f>
        <v/>
      </c>
      <c r="D5" s="57" t="str">
        <f>IF($A$4="","",TRUNC(国保税試算!BL21*国保税試算!$R$20*国保税試算!DP20,0))</f>
        <v/>
      </c>
      <c r="E5" s="16" t="str">
        <f ca="1">IF($A$4="","",国保税試算!BM21*国保税試算!$BU$27*国保税試算!DP20*国保税試算!DU20)</f>
        <v/>
      </c>
      <c r="F5" s="16" t="str">
        <f ca="1">IF($A$4="","",SUM(C5:E5))</f>
        <v/>
      </c>
      <c r="G5" s="60"/>
    </row>
    <row r="6" spans="1:7">
      <c r="A6" s="23"/>
      <c r="B6" s="5" t="s">
        <v>30</v>
      </c>
      <c r="C6" s="16" t="str">
        <f ca="1">IF(A4="","",国保税試算!CY20)</f>
        <v/>
      </c>
      <c r="D6" s="57" t="str">
        <f>IF(A4="","",国保税試算!DB20)</f>
        <v/>
      </c>
      <c r="E6" s="16" t="str">
        <f ca="1">IF(A4="","",国保税試算!DE20)</f>
        <v/>
      </c>
      <c r="F6" s="16" t="str">
        <f ca="1">IF($A$4="","",SUM(C6:E6))</f>
        <v/>
      </c>
      <c r="G6" s="61"/>
    </row>
    <row r="7" spans="1:7">
      <c r="A7" s="23" t="str">
        <f>IF(国保税試算!A21="","",国保税試算!A21)</f>
        <v/>
      </c>
      <c r="B7" s="5" t="s">
        <v>27</v>
      </c>
      <c r="C7" s="16" t="str">
        <f ca="1">IF($A$7="","",TRUNC(国保税試算!BK20*国保税試算!$P$21*国保税試算!DP21,0))</f>
        <v/>
      </c>
      <c r="D7" s="57" t="str">
        <f>IF($A$7="","",TRUNC(国保税試算!BL20*国保税試算!$R$21*国保税試算!DP21,0))</f>
        <v/>
      </c>
      <c r="E7" s="16" t="str">
        <f ca="1">IF($A$7="","",国保税試算!BM20*国保税試算!$BU$27*国保税試算!DP21*国保税試算!DU21)</f>
        <v/>
      </c>
      <c r="F7" s="16" t="str">
        <f ca="1">IF($A$7="","",SUM(C7:E7))</f>
        <v/>
      </c>
      <c r="G7" s="59" t="str">
        <f ca="1">IF(A7="","",SUM(F7:F9))</f>
        <v/>
      </c>
    </row>
    <row r="8" spans="1:7">
      <c r="A8" s="23"/>
      <c r="B8" s="5" t="s">
        <v>63</v>
      </c>
      <c r="C8" s="16" t="str">
        <f ca="1">IF($A$7="","",TRUNC(国保税試算!BK21*国保税試算!$P$21*国保税試算!DP21,0))</f>
        <v/>
      </c>
      <c r="D8" s="57" t="str">
        <f>IF($A$7="","",TRUNC(国保税試算!BL21*国保税試算!$R$21*国保税試算!DP21,0))</f>
        <v/>
      </c>
      <c r="E8" s="16" t="str">
        <f ca="1">IF($A$7="","",国保税試算!BM21*国保税試算!$BU$27*国保税試算!DP21*国保税試算!DU21)</f>
        <v/>
      </c>
      <c r="F8" s="16" t="str">
        <f ca="1">IF($A$7="","",SUM(C8:E8))</f>
        <v/>
      </c>
      <c r="G8" s="60"/>
    </row>
    <row r="9" spans="1:7">
      <c r="A9" s="23"/>
      <c r="B9" s="5" t="s">
        <v>30</v>
      </c>
      <c r="C9" s="16" t="str">
        <f ca="1">IF(A7="","",国保税試算!CY21)</f>
        <v/>
      </c>
      <c r="D9" s="57" t="str">
        <f>IF(A7="","",国保税試算!DB21)</f>
        <v/>
      </c>
      <c r="E9" s="16" t="str">
        <f ca="1">IF(A7="","",国保税試算!DE21)</f>
        <v/>
      </c>
      <c r="F9" s="16" t="str">
        <f ca="1">IF($A$7="","",SUM(C9:E9))</f>
        <v/>
      </c>
      <c r="G9" s="61"/>
    </row>
    <row r="10" spans="1:7">
      <c r="A10" s="23" t="str">
        <f>IF(国保税試算!A22="","",国保税試算!A22)</f>
        <v/>
      </c>
      <c r="B10" s="5" t="s">
        <v>27</v>
      </c>
      <c r="C10" s="16" t="str">
        <f ca="1">IF($A$10="","",TRUNC(国保税試算!BK20*国保税試算!$P$22*国保税試算!DP22,0))</f>
        <v/>
      </c>
      <c r="D10" s="57" t="str">
        <f>IF($A$10="","",TRUNC(国保税試算!BL20*国保税試算!$R$22*国保税試算!DP22,0))</f>
        <v/>
      </c>
      <c r="E10" s="16" t="str">
        <f ca="1">IF($A$10="","",国保税試算!BM20*国保税試算!$BU$27*国保税試算!DP22*国保税試算!DU22)</f>
        <v/>
      </c>
      <c r="F10" s="16" t="str">
        <f ca="1">IF($A$10="","",SUM(C10:E10))</f>
        <v/>
      </c>
      <c r="G10" s="59" t="str">
        <f ca="1">IF(A10="","",SUM(F10:F12))</f>
        <v/>
      </c>
    </row>
    <row r="11" spans="1:7">
      <c r="A11" s="23"/>
      <c r="B11" s="5" t="s">
        <v>63</v>
      </c>
      <c r="C11" s="16" t="str">
        <f ca="1">IF($A$10="","",TRUNC(国保税試算!BK21*国保税試算!$P$22*国保税試算!DP22,0))</f>
        <v/>
      </c>
      <c r="D11" s="57" t="str">
        <f>IF($A$10="","",TRUNC(国保税試算!BL21*国保税試算!$R$22*国保税試算!DP22,0))</f>
        <v/>
      </c>
      <c r="E11" s="16" t="str">
        <f ca="1">IF($A$10="","",国保税試算!BM21*国保税試算!$BU$27*国保税試算!DP22*国保税試算!DU22)</f>
        <v/>
      </c>
      <c r="F11" s="16" t="str">
        <f ca="1">IF($A$10="","",SUM(C11:E11))</f>
        <v/>
      </c>
      <c r="G11" s="60"/>
    </row>
    <row r="12" spans="1:7">
      <c r="A12" s="23"/>
      <c r="B12" s="5" t="s">
        <v>30</v>
      </c>
      <c r="C12" s="16" t="str">
        <f ca="1">IF(A10="","",国保税試算!CY22)</f>
        <v/>
      </c>
      <c r="D12" s="57" t="str">
        <f>IF(A10="","",国保税試算!DB22)</f>
        <v/>
      </c>
      <c r="E12" s="16" t="str">
        <f ca="1">IF(A10="","",国保税試算!DE22)</f>
        <v/>
      </c>
      <c r="F12" s="16" t="str">
        <f ca="1">IF($A$10="","",SUM(C12:E12))</f>
        <v/>
      </c>
      <c r="G12" s="61"/>
    </row>
    <row r="13" spans="1:7">
      <c r="A13" s="23" t="str">
        <f>IF(国保税試算!A23="","",国保税試算!A23)</f>
        <v/>
      </c>
      <c r="B13" s="5" t="s">
        <v>27</v>
      </c>
      <c r="C13" s="16" t="str">
        <f ca="1">IF($A$13="","",TRUNC(国保税試算!BK20*国保税試算!$P$23*国保税試算!DP23,0))</f>
        <v/>
      </c>
      <c r="D13" s="57" t="str">
        <f>IF($A$13="","",TRUNC(国保税試算!BL20*国保税試算!$R$23*国保税試算!DP23,0))</f>
        <v/>
      </c>
      <c r="E13" s="16" t="str">
        <f ca="1">IF($A$13="","",国保税試算!BM20*国保税試算!$BU$27*国保税試算!DP23*国保税試算!DU23)</f>
        <v/>
      </c>
      <c r="F13" s="16" t="str">
        <f ca="1">IF($A$13="","",SUM(C13:E13))</f>
        <v/>
      </c>
      <c r="G13" s="59" t="str">
        <f ca="1">IF(A13="","",SUM(F13:F15))</f>
        <v/>
      </c>
    </row>
    <row r="14" spans="1:7">
      <c r="A14" s="23"/>
      <c r="B14" s="5" t="s">
        <v>63</v>
      </c>
      <c r="C14" s="16" t="str">
        <f ca="1">IF($A$13="","",TRUNC(国保税試算!BK21*国保税試算!$P$23*国保税試算!DP23,0))</f>
        <v/>
      </c>
      <c r="D14" s="57" t="str">
        <f>IF($A$13="","",TRUNC(国保税試算!BL21*国保税試算!$R$23*国保税試算!DP23,0))</f>
        <v/>
      </c>
      <c r="E14" s="16" t="str">
        <f ca="1">IF($A$13="","",国保税試算!BM21*国保税試算!$BU$27*国保税試算!DP23*国保税試算!DU23)</f>
        <v/>
      </c>
      <c r="F14" s="16" t="str">
        <f ca="1">IF($A$13="","",SUM(C14:E14))</f>
        <v/>
      </c>
      <c r="G14" s="60"/>
    </row>
    <row r="15" spans="1:7">
      <c r="A15" s="23"/>
      <c r="B15" s="5" t="s">
        <v>30</v>
      </c>
      <c r="C15" s="16" t="str">
        <f ca="1">IF(A13="","",国保税試算!CY23)</f>
        <v/>
      </c>
      <c r="D15" s="57" t="str">
        <f>IF(A13="","",国保税試算!DB23)</f>
        <v/>
      </c>
      <c r="E15" s="16" t="str">
        <f ca="1">IF(A13="","",国保税試算!DE23)</f>
        <v/>
      </c>
      <c r="F15" s="16" t="str">
        <f ca="1">IF($A$13="","",SUM(C15:E15))</f>
        <v/>
      </c>
      <c r="G15" s="61"/>
    </row>
    <row r="16" spans="1:7">
      <c r="A16" s="23" t="str">
        <f>IF(国保税試算!A24="","",国保税試算!A24)</f>
        <v/>
      </c>
      <c r="B16" s="5" t="s">
        <v>27</v>
      </c>
      <c r="C16" s="16" t="str">
        <f ca="1">IF($A$16="","",TRUNC(国保税試算!BK20*国保税試算!$P$24*国保税試算!DP24,0))</f>
        <v/>
      </c>
      <c r="D16" s="57" t="str">
        <f>IF($A$16="","",TRUNC(国保税試算!BL20*国保税試算!$R$24*国保税試算!DP24,0))</f>
        <v/>
      </c>
      <c r="E16" s="16" t="str">
        <f ca="1">IF($A$16="","",国保税試算!BM20*国保税試算!$BU$27*国保税試算!DP24*国保税試算!DU24)</f>
        <v/>
      </c>
      <c r="F16" s="16" t="str">
        <f ca="1">IF($A$16="","",SUM(C16:E16))</f>
        <v/>
      </c>
      <c r="G16" s="59" t="str">
        <f ca="1">IF(A16="","",SUM(F16:F18))</f>
        <v/>
      </c>
    </row>
    <row r="17" spans="1:9">
      <c r="A17" s="23"/>
      <c r="B17" s="5" t="s">
        <v>63</v>
      </c>
      <c r="C17" s="16" t="str">
        <f ca="1">IF($A$16="","",TRUNC(国保税試算!BK21*国保税試算!$P$24*国保税試算!DP24,0))</f>
        <v/>
      </c>
      <c r="D17" s="57" t="str">
        <f>IF($A$16="","",TRUNC(国保税試算!BL21*国保税試算!$R$24*国保税試算!DP24,0))</f>
        <v/>
      </c>
      <c r="E17" s="16" t="str">
        <f ca="1">IF($A$16="","",国保税試算!BM21*国保税試算!$BU$27*国保税試算!DP24*国保税試算!DU24)</f>
        <v/>
      </c>
      <c r="F17" s="16" t="str">
        <f ca="1">IF($A$16="","",SUM(C17:E17))</f>
        <v/>
      </c>
      <c r="G17" s="60"/>
    </row>
    <row r="18" spans="1:9">
      <c r="A18" s="23"/>
      <c r="B18" s="5" t="s">
        <v>30</v>
      </c>
      <c r="C18" s="16" t="str">
        <f ca="1">IF(A16="","",国保税試算!CY24)</f>
        <v/>
      </c>
      <c r="D18" s="57" t="str">
        <f>IF(A16="","",国保税試算!DB24)</f>
        <v/>
      </c>
      <c r="E18" s="16" t="str">
        <f ca="1">IF(A16="","",国保税試算!DE24)</f>
        <v/>
      </c>
      <c r="F18" s="16" t="str">
        <f ca="1">IF($A$16="","",SUM(C18:E18))</f>
        <v/>
      </c>
      <c r="G18" s="61"/>
    </row>
    <row r="19" spans="1:9">
      <c r="A19" s="23" t="str">
        <f>IF(国保税試算!A25="","",国保税試算!A25)</f>
        <v/>
      </c>
      <c r="B19" s="5" t="s">
        <v>27</v>
      </c>
      <c r="C19" s="16" t="str">
        <f ca="1">IF($A$19="","",TRUNC(国保税試算!BK20*国保税試算!$P$25*国保税試算!DP25,0))</f>
        <v/>
      </c>
      <c r="D19" s="57" t="str">
        <f>IF($A$19="","",TRUNC(国保税試算!BL20*国保税試算!$R$25*国保税試算!DP25,0))</f>
        <v/>
      </c>
      <c r="E19" s="16" t="str">
        <f ca="1">IF($A$19="","",国保税試算!BM20*国保税試算!$BU$27*国保税試算!DP25*国保税試算!DU25)</f>
        <v/>
      </c>
      <c r="F19" s="16" t="str">
        <f ca="1">IF($A$19="","",SUM(C19:E19))</f>
        <v/>
      </c>
      <c r="G19" s="59" t="str">
        <f ca="1">IF(A19="","",SUM(F19:F21))</f>
        <v/>
      </c>
    </row>
    <row r="20" spans="1:9">
      <c r="A20" s="23"/>
      <c r="B20" s="5" t="s">
        <v>63</v>
      </c>
      <c r="C20" s="16" t="str">
        <f ca="1">IF($A$19="","",TRUNC(国保税試算!BK21*国保税試算!$P$25*国保税試算!DP25,0))</f>
        <v/>
      </c>
      <c r="D20" s="57" t="str">
        <f>IF($A$19="","",TRUNC(国保税試算!BL21*国保税試算!$R$25*国保税試算!DP25,0))</f>
        <v/>
      </c>
      <c r="E20" s="16" t="str">
        <f ca="1">IF($A$19="","",国保税試算!BM21*国保税試算!$BU$27*国保税試算!DP25*国保税試算!DU25)</f>
        <v/>
      </c>
      <c r="F20" s="16" t="str">
        <f ca="1">IF($A$19="","",SUM(C20:E20))</f>
        <v/>
      </c>
      <c r="G20" s="60"/>
    </row>
    <row r="21" spans="1:9">
      <c r="A21" s="23"/>
      <c r="B21" s="5" t="s">
        <v>30</v>
      </c>
      <c r="C21" s="16" t="str">
        <f ca="1">IF(A19="","",国保税試算!CY25)</f>
        <v/>
      </c>
      <c r="D21" s="57" t="str">
        <f>IF(A19="","",国保税試算!DB25)</f>
        <v/>
      </c>
      <c r="E21" s="16" t="str">
        <f ca="1">IF(A19="","",国保税試算!DE25)</f>
        <v/>
      </c>
      <c r="F21" s="16" t="str">
        <f ca="1">IF($A$19="","",SUM(C21:E21))</f>
        <v/>
      </c>
      <c r="G21" s="61"/>
    </row>
    <row r="22" spans="1:9">
      <c r="A22" s="54"/>
      <c r="C22" s="56"/>
      <c r="D22" s="56"/>
      <c r="E22" s="56"/>
      <c r="F22" s="56"/>
      <c r="G22" s="56"/>
    </row>
    <row r="23" spans="1:9">
      <c r="A23" s="55" t="s">
        <v>131</v>
      </c>
      <c r="C23" s="56"/>
      <c r="D23" s="56"/>
      <c r="E23" s="56"/>
      <c r="F23" s="56"/>
      <c r="G23" s="56"/>
    </row>
    <row r="24" spans="1:9">
      <c r="A24" s="54"/>
      <c r="C24" s="56"/>
      <c r="D24" s="56"/>
      <c r="E24" s="56"/>
      <c r="F24" s="56"/>
      <c r="G24" s="56"/>
    </row>
    <row r="25" spans="1:9">
      <c r="A25" s="54"/>
      <c r="C25" s="56"/>
      <c r="D25" s="56"/>
      <c r="E25" s="56"/>
      <c r="F25" s="56"/>
      <c r="G25" s="56"/>
    </row>
    <row r="27" spans="1:9" hidden="1">
      <c r="A27" t="s">
        <v>5</v>
      </c>
    </row>
    <row r="28" spans="1:9" hidden="1"/>
    <row r="29" spans="1:9" hidden="1">
      <c r="B29" s="5" t="s">
        <v>71</v>
      </c>
      <c r="C29" s="5" t="s">
        <v>15</v>
      </c>
      <c r="D29" s="5" t="s">
        <v>66</v>
      </c>
      <c r="E29" s="58" t="s">
        <v>110</v>
      </c>
      <c r="F29" s="5" t="s">
        <v>72</v>
      </c>
      <c r="G29" s="28" t="s">
        <v>54</v>
      </c>
      <c r="H29" s="28" t="s">
        <v>83</v>
      </c>
      <c r="I29" s="28" t="s">
        <v>84</v>
      </c>
    </row>
    <row r="30" spans="1:9" hidden="1">
      <c r="B30" s="5" t="s">
        <v>27</v>
      </c>
      <c r="C30" s="16" t="str">
        <f t="shared" ref="C30:E32" ca="1" si="0">IF($A$4="","",SUM(C4,C7,C10,C13,C16,C19))</f>
        <v/>
      </c>
      <c r="D30" s="16" t="str">
        <f t="shared" si="0"/>
        <v/>
      </c>
      <c r="E30" s="16" t="str">
        <f t="shared" ca="1" si="0"/>
        <v/>
      </c>
      <c r="F30" s="16" t="str">
        <f ca="1">IF($A$4="","",国保税試算!CR29)</f>
        <v/>
      </c>
      <c r="G30" s="16" t="str">
        <f ca="1">IF($A$4="","",SUM(C30:F30))</f>
        <v/>
      </c>
      <c r="H30" s="16" t="str">
        <f ca="1">IF($A$4="","",MIN(G30,国保税試算!BH20))</f>
        <v/>
      </c>
      <c r="I30" s="16" t="str">
        <f ca="1">IFERROR(ROUNDDOWN(H30,-2),"")</f>
        <v/>
      </c>
    </row>
    <row r="31" spans="1:9" hidden="1">
      <c r="B31" s="5" t="s">
        <v>63</v>
      </c>
      <c r="C31" s="16" t="str">
        <f t="shared" ca="1" si="0"/>
        <v/>
      </c>
      <c r="D31" s="16" t="str">
        <f t="shared" si="0"/>
        <v/>
      </c>
      <c r="E31" s="16" t="str">
        <f t="shared" ca="1" si="0"/>
        <v/>
      </c>
      <c r="F31" s="16" t="str">
        <f ca="1">IF($A$4="","",国保税試算!CR30)</f>
        <v/>
      </c>
      <c r="G31" s="16" t="str">
        <f ca="1">IF($A$4="","",SUM(C31:F31))</f>
        <v/>
      </c>
      <c r="H31" s="16" t="str">
        <f ca="1">IF($A$4="","",MIN(G31,国保税試算!BH21))</f>
        <v/>
      </c>
      <c r="I31" s="16" t="str">
        <f ca="1">IFERROR(ROUNDDOWN(H31,-2),"")</f>
        <v/>
      </c>
    </row>
    <row r="32" spans="1:9" hidden="1">
      <c r="B32" s="5" t="s">
        <v>30</v>
      </c>
      <c r="C32" s="16" t="str">
        <f t="shared" ca="1" si="0"/>
        <v/>
      </c>
      <c r="D32" s="16" t="str">
        <f t="shared" si="0"/>
        <v/>
      </c>
      <c r="E32" s="16" t="str">
        <f t="shared" ca="1" si="0"/>
        <v/>
      </c>
      <c r="F32" s="16" t="str">
        <f ca="1">IF($A$4="","",国保税試算!CR31)</f>
        <v/>
      </c>
      <c r="G32" s="16" t="str">
        <f ca="1">IF($A$4="","",SUM(C32:F32))</f>
        <v/>
      </c>
      <c r="H32" s="16" t="str">
        <f ca="1">IF($A$4="","",MIN(G32,国保税試算!BH22))</f>
        <v/>
      </c>
      <c r="I32" s="16" t="str">
        <f ca="1">IFERROR(ROUNDDOWN(H32,-2),"")</f>
        <v/>
      </c>
    </row>
    <row r="33" spans="2:3" hidden="1"/>
    <row r="34" spans="2:3" hidden="1">
      <c r="B34" s="5" t="s">
        <v>85</v>
      </c>
      <c r="C34" s="16" t="str">
        <f ca="1">IF(A4="","",SUM(I30:I32))</f>
        <v/>
      </c>
    </row>
    <row r="35" spans="2:3" hidden="1">
      <c r="B35" s="5" t="s">
        <v>20</v>
      </c>
      <c r="C35" s="16" t="str">
        <f ca="1">IFERROR(C34/12,"")</f>
        <v/>
      </c>
    </row>
    <row r="36" spans="2:3" hidden="1"/>
    <row r="37" spans="2:3" hidden="1">
      <c r="B37" s="5" t="s">
        <v>38</v>
      </c>
      <c r="C37" s="16" t="str">
        <f ca="1">IFERROR(C34-C38*7,"")</f>
        <v/>
      </c>
    </row>
    <row r="38" spans="2:3" hidden="1">
      <c r="B38" s="5" t="s">
        <v>41</v>
      </c>
      <c r="C38" s="16" t="str">
        <f ca="1">IFERROR(ROUNDDOWN(C34/8,-2),"")</f>
        <v/>
      </c>
    </row>
  </sheetData>
  <mergeCells count="12">
    <mergeCell ref="A4:A6"/>
    <mergeCell ref="G4:G6"/>
    <mergeCell ref="A7:A9"/>
    <mergeCell ref="G7:G9"/>
    <mergeCell ref="A10:A12"/>
    <mergeCell ref="G10:G12"/>
    <mergeCell ref="A13:A15"/>
    <mergeCell ref="G13:G15"/>
    <mergeCell ref="A16:A18"/>
    <mergeCell ref="G16:G18"/>
    <mergeCell ref="A19:A21"/>
    <mergeCell ref="G19:G21"/>
  </mergeCells>
  <phoneticPr fontId="1"/>
  <pageMargins left="0.7" right="0.7" top="0.75" bottom="0.75" header="0.3" footer="0.3"/>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H4985"/>
  <sheetViews>
    <sheetView workbookViewId="0"/>
  </sheetViews>
  <sheetFormatPr defaultRowHeight="13.5"/>
  <cols>
    <col min="1" max="4" width="9.25" bestFit="1" customWidth="1"/>
  </cols>
  <sheetData>
    <row r="1" spans="1:8">
      <c r="A1" t="s">
        <v>12</v>
      </c>
    </row>
    <row r="2" spans="1:8" ht="40.5" customHeight="1">
      <c r="A2" s="62" t="s">
        <v>100</v>
      </c>
      <c r="B2" s="67"/>
      <c r="C2" s="68" t="s">
        <v>101</v>
      </c>
      <c r="H2" t="s">
        <v>111</v>
      </c>
    </row>
    <row r="3" spans="1:8">
      <c r="A3" s="63" t="s">
        <v>102</v>
      </c>
      <c r="B3" s="63" t="s">
        <v>103</v>
      </c>
      <c r="C3" s="69"/>
    </row>
    <row r="4" spans="1:8">
      <c r="A4" s="63" t="s">
        <v>104</v>
      </c>
      <c r="B4" s="63" t="s">
        <v>104</v>
      </c>
      <c r="C4" s="63" t="s">
        <v>104</v>
      </c>
    </row>
    <row r="5" spans="1:8">
      <c r="A5" s="64">
        <v>1619000</v>
      </c>
      <c r="B5" s="64">
        <v>1620000</v>
      </c>
      <c r="C5" s="64">
        <v>1069000</v>
      </c>
    </row>
    <row r="6" spans="1:8">
      <c r="A6" s="64">
        <v>1620000</v>
      </c>
      <c r="B6" s="64">
        <v>1622000</v>
      </c>
      <c r="C6" s="64">
        <v>1070000</v>
      </c>
    </row>
    <row r="7" spans="1:8">
      <c r="A7" s="64">
        <v>1621000</v>
      </c>
      <c r="B7" s="64"/>
      <c r="C7" s="64">
        <v>1070000</v>
      </c>
    </row>
    <row r="8" spans="1:8">
      <c r="A8" s="64">
        <v>1622000</v>
      </c>
      <c r="B8" s="64">
        <v>1624000</v>
      </c>
      <c r="C8" s="64">
        <v>1072000</v>
      </c>
    </row>
    <row r="9" spans="1:8">
      <c r="A9" s="64">
        <v>1623000</v>
      </c>
      <c r="B9" s="64"/>
      <c r="C9" s="64">
        <v>1072000</v>
      </c>
    </row>
    <row r="10" spans="1:8">
      <c r="A10" s="64">
        <v>1624000</v>
      </c>
      <c r="B10" s="64">
        <v>1628000</v>
      </c>
      <c r="C10" s="64">
        <v>1074000</v>
      </c>
    </row>
    <row r="11" spans="1:8">
      <c r="A11" s="64">
        <f>A10+1000</f>
        <v>1625000</v>
      </c>
      <c r="B11" s="64"/>
      <c r="C11" s="64">
        <v>1074000</v>
      </c>
    </row>
    <row r="12" spans="1:8">
      <c r="A12" s="64">
        <f>A11+1000</f>
        <v>1626000</v>
      </c>
      <c r="B12" s="64"/>
      <c r="C12" s="64">
        <v>1074000</v>
      </c>
    </row>
    <row r="13" spans="1:8">
      <c r="A13" s="64">
        <f>A12+1000</f>
        <v>1627000</v>
      </c>
      <c r="B13" s="64"/>
      <c r="C13" s="64">
        <v>1074000</v>
      </c>
    </row>
    <row r="14" spans="1:8">
      <c r="A14" s="64">
        <v>1628000</v>
      </c>
      <c r="B14" s="64">
        <v>1632000</v>
      </c>
      <c r="C14" s="64">
        <v>1076800</v>
      </c>
      <c r="D14" s="71"/>
    </row>
    <row r="15" spans="1:8">
      <c r="A15" s="64">
        <f>A14+1000</f>
        <v>1629000</v>
      </c>
      <c r="B15" s="64"/>
      <c r="C15" s="64">
        <v>1076800</v>
      </c>
      <c r="D15" s="71"/>
    </row>
    <row r="16" spans="1:8">
      <c r="A16" s="64">
        <f>A15+1000</f>
        <v>1630000</v>
      </c>
      <c r="B16" s="64"/>
      <c r="C16" s="64">
        <v>1076800</v>
      </c>
      <c r="D16" s="71"/>
    </row>
    <row r="17" spans="1:4">
      <c r="A17" s="64">
        <f>A16+1000</f>
        <v>1631000</v>
      </c>
      <c r="B17" s="64"/>
      <c r="C17" s="64">
        <v>1076800</v>
      </c>
      <c r="D17" s="71"/>
    </row>
    <row r="18" spans="1:4">
      <c r="A18" s="64">
        <v>1632000</v>
      </c>
      <c r="B18" s="64">
        <v>1636000</v>
      </c>
      <c r="C18" s="64">
        <v>1079200</v>
      </c>
      <c r="D18" s="71"/>
    </row>
    <row r="19" spans="1:4">
      <c r="A19" s="64">
        <f>A18+1000</f>
        <v>1633000</v>
      </c>
      <c r="B19" s="64"/>
      <c r="C19" s="64">
        <v>1079200</v>
      </c>
      <c r="D19" s="71"/>
    </row>
    <row r="20" spans="1:4">
      <c r="A20" s="64">
        <f>A19+1000</f>
        <v>1634000</v>
      </c>
      <c r="B20" s="64"/>
      <c r="C20" s="64">
        <v>1079200</v>
      </c>
      <c r="D20" s="71"/>
    </row>
    <row r="21" spans="1:4">
      <c r="A21" s="64">
        <f>A20+1000</f>
        <v>1635000</v>
      </c>
      <c r="B21" s="64"/>
      <c r="C21" s="64">
        <v>1079200</v>
      </c>
      <c r="D21" s="71"/>
    </row>
    <row r="22" spans="1:4">
      <c r="A22" s="64">
        <v>1636000</v>
      </c>
      <c r="B22" s="64">
        <v>1640000</v>
      </c>
      <c r="C22" s="64">
        <v>1081600</v>
      </c>
      <c r="D22" s="71"/>
    </row>
    <row r="23" spans="1:4">
      <c r="A23" s="64">
        <f>A22+1000</f>
        <v>1637000</v>
      </c>
      <c r="B23" s="64"/>
      <c r="C23" s="64">
        <v>1081600</v>
      </c>
      <c r="D23" s="71"/>
    </row>
    <row r="24" spans="1:4">
      <c r="A24" s="64">
        <f>A23+1000</f>
        <v>1638000</v>
      </c>
      <c r="B24" s="64"/>
      <c r="C24" s="64">
        <v>1081600</v>
      </c>
      <c r="D24" s="71"/>
    </row>
    <row r="25" spans="1:4">
      <c r="A25" s="64">
        <f>A24+1000</f>
        <v>1639000</v>
      </c>
      <c r="B25" s="64"/>
      <c r="C25" s="64">
        <v>1081600</v>
      </c>
      <c r="D25" s="71"/>
    </row>
    <row r="26" spans="1:4">
      <c r="A26" s="64">
        <v>1640000</v>
      </c>
      <c r="B26" s="64">
        <v>1644000</v>
      </c>
      <c r="C26" s="64">
        <v>1084000</v>
      </c>
      <c r="D26" s="71"/>
    </row>
    <row r="27" spans="1:4">
      <c r="A27" s="64">
        <f>A26+1000</f>
        <v>1641000</v>
      </c>
      <c r="B27" s="64"/>
      <c r="C27" s="64">
        <v>1084000</v>
      </c>
      <c r="D27" s="71"/>
    </row>
    <row r="28" spans="1:4">
      <c r="A28" s="64">
        <f>A27+1000</f>
        <v>1642000</v>
      </c>
      <c r="B28" s="64"/>
      <c r="C28" s="64">
        <v>1084000</v>
      </c>
      <c r="D28" s="71"/>
    </row>
    <row r="29" spans="1:4">
      <c r="A29" s="64">
        <f>A28+1000</f>
        <v>1643000</v>
      </c>
      <c r="B29" s="64"/>
      <c r="C29" s="64">
        <v>1084000</v>
      </c>
      <c r="D29" s="71"/>
    </row>
    <row r="30" spans="1:4">
      <c r="A30" s="64">
        <v>1644000</v>
      </c>
      <c r="B30" s="64">
        <v>1648000</v>
      </c>
      <c r="C30" s="64">
        <v>1086400</v>
      </c>
      <c r="D30" s="71"/>
    </row>
    <row r="31" spans="1:4">
      <c r="A31" s="64">
        <f>A30+1000</f>
        <v>1645000</v>
      </c>
      <c r="B31" s="64"/>
      <c r="C31" s="64">
        <v>1086400</v>
      </c>
      <c r="D31" s="71"/>
    </row>
    <row r="32" spans="1:4">
      <c r="A32" s="64">
        <f>A31+1000</f>
        <v>1646000</v>
      </c>
      <c r="B32" s="64"/>
      <c r="C32" s="64">
        <v>1086400</v>
      </c>
      <c r="D32" s="71"/>
    </row>
    <row r="33" spans="1:4">
      <c r="A33" s="64">
        <f>A32+1000</f>
        <v>1647000</v>
      </c>
      <c r="B33" s="64"/>
      <c r="C33" s="64">
        <v>1086400</v>
      </c>
      <c r="D33" s="71"/>
    </row>
    <row r="34" spans="1:4">
      <c r="A34" s="64">
        <v>1648000</v>
      </c>
      <c r="B34" s="64">
        <v>1652000</v>
      </c>
      <c r="C34" s="64">
        <v>1088800</v>
      </c>
      <c r="D34" s="71"/>
    </row>
    <row r="35" spans="1:4">
      <c r="A35" s="64">
        <f>A34+1000</f>
        <v>1649000</v>
      </c>
      <c r="B35" s="64"/>
      <c r="C35" s="64">
        <v>1088800</v>
      </c>
      <c r="D35" s="71"/>
    </row>
    <row r="36" spans="1:4">
      <c r="A36" s="64">
        <f>A35+1000</f>
        <v>1650000</v>
      </c>
      <c r="B36" s="64"/>
      <c r="C36" s="64">
        <v>1088800</v>
      </c>
      <c r="D36" s="71"/>
    </row>
    <row r="37" spans="1:4">
      <c r="A37" s="64">
        <f>A36+1000</f>
        <v>1651000</v>
      </c>
      <c r="B37" s="64"/>
      <c r="C37" s="64">
        <v>1088800</v>
      </c>
      <c r="D37" s="71"/>
    </row>
    <row r="38" spans="1:4">
      <c r="A38" s="64">
        <v>1652000</v>
      </c>
      <c r="B38" s="64">
        <v>1656000</v>
      </c>
      <c r="C38" s="64">
        <v>1091200</v>
      </c>
      <c r="D38" s="71"/>
    </row>
    <row r="39" spans="1:4">
      <c r="A39" s="64">
        <f>A38+1000</f>
        <v>1653000</v>
      </c>
      <c r="B39" s="64"/>
      <c r="C39" s="64">
        <v>1091200</v>
      </c>
      <c r="D39" s="71"/>
    </row>
    <row r="40" spans="1:4">
      <c r="A40" s="64">
        <f>A39+1000</f>
        <v>1654000</v>
      </c>
      <c r="B40" s="64"/>
      <c r="C40" s="64">
        <v>1091200</v>
      </c>
      <c r="D40" s="71"/>
    </row>
    <row r="41" spans="1:4">
      <c r="A41" s="64">
        <f>A40+1000</f>
        <v>1655000</v>
      </c>
      <c r="B41" s="64"/>
      <c r="C41" s="64">
        <v>1091200</v>
      </c>
      <c r="D41" s="71"/>
    </row>
    <row r="42" spans="1:4">
      <c r="A42" s="64">
        <v>1656000</v>
      </c>
      <c r="B42" s="64">
        <v>1660000</v>
      </c>
      <c r="C42" s="64">
        <v>1093600</v>
      </c>
      <c r="D42" s="71"/>
    </row>
    <row r="43" spans="1:4">
      <c r="A43" s="64">
        <f>A42+1000</f>
        <v>1657000</v>
      </c>
      <c r="B43" s="64"/>
      <c r="C43" s="64">
        <v>1093600</v>
      </c>
      <c r="D43" s="71"/>
    </row>
    <row r="44" spans="1:4">
      <c r="A44" s="64">
        <f>A43+1000</f>
        <v>1658000</v>
      </c>
      <c r="B44" s="64"/>
      <c r="C44" s="64">
        <v>1093600</v>
      </c>
      <c r="D44" s="71"/>
    </row>
    <row r="45" spans="1:4">
      <c r="A45" s="64">
        <f>A44+1000</f>
        <v>1659000</v>
      </c>
      <c r="B45" s="64"/>
      <c r="C45" s="64">
        <v>1093600</v>
      </c>
      <c r="D45" s="71"/>
    </row>
    <row r="46" spans="1:4">
      <c r="A46" s="64">
        <v>1660000</v>
      </c>
      <c r="B46" s="64">
        <v>1664000</v>
      </c>
      <c r="C46" s="64">
        <v>1096000</v>
      </c>
      <c r="D46" s="71"/>
    </row>
    <row r="47" spans="1:4">
      <c r="A47" s="64">
        <f>A46+1000</f>
        <v>1661000</v>
      </c>
      <c r="B47" s="64"/>
      <c r="C47" s="64">
        <v>1096000</v>
      </c>
      <c r="D47" s="71"/>
    </row>
    <row r="48" spans="1:4">
      <c r="A48" s="64">
        <f>A47+1000</f>
        <v>1662000</v>
      </c>
      <c r="B48" s="64"/>
      <c r="C48" s="64">
        <v>1096000</v>
      </c>
      <c r="D48" s="71"/>
    </row>
    <row r="49" spans="1:4">
      <c r="A49" s="64">
        <f>A48+1000</f>
        <v>1663000</v>
      </c>
      <c r="B49" s="64"/>
      <c r="C49" s="64">
        <v>1096000</v>
      </c>
      <c r="D49" s="71"/>
    </row>
    <row r="50" spans="1:4">
      <c r="A50" s="64">
        <v>1664000</v>
      </c>
      <c r="B50" s="64">
        <v>1668000</v>
      </c>
      <c r="C50" s="64">
        <v>1098400</v>
      </c>
      <c r="D50" s="71"/>
    </row>
    <row r="51" spans="1:4">
      <c r="A51" s="64">
        <f>A50+1000</f>
        <v>1665000</v>
      </c>
      <c r="B51" s="64"/>
      <c r="C51" s="64">
        <v>1098400</v>
      </c>
      <c r="D51" s="71"/>
    </row>
    <row r="52" spans="1:4">
      <c r="A52" s="64">
        <f>A51+1000</f>
        <v>1666000</v>
      </c>
      <c r="B52" s="64"/>
      <c r="C52" s="64">
        <v>1098400</v>
      </c>
      <c r="D52" s="71"/>
    </row>
    <row r="53" spans="1:4">
      <c r="A53" s="64">
        <f>A52+1000</f>
        <v>1667000</v>
      </c>
      <c r="B53" s="64"/>
      <c r="C53" s="64">
        <v>1098400</v>
      </c>
      <c r="D53" s="71"/>
    </row>
    <row r="54" spans="1:4">
      <c r="A54" s="64">
        <v>1668000</v>
      </c>
      <c r="B54" s="64">
        <v>1672000</v>
      </c>
      <c r="C54" s="64">
        <v>1100800</v>
      </c>
      <c r="D54" s="71"/>
    </row>
    <row r="55" spans="1:4">
      <c r="A55" s="64">
        <f>A54+1000</f>
        <v>1669000</v>
      </c>
      <c r="B55" s="64"/>
      <c r="C55" s="64">
        <v>1100800</v>
      </c>
      <c r="D55" s="71"/>
    </row>
    <row r="56" spans="1:4">
      <c r="A56" s="64">
        <f>A55+1000</f>
        <v>1670000</v>
      </c>
      <c r="B56" s="64"/>
      <c r="C56" s="64">
        <v>1100800</v>
      </c>
      <c r="D56" s="71"/>
    </row>
    <row r="57" spans="1:4">
      <c r="A57" s="64">
        <f>A56+1000</f>
        <v>1671000</v>
      </c>
      <c r="B57" s="64"/>
      <c r="C57" s="64">
        <v>1100800</v>
      </c>
      <c r="D57" s="71"/>
    </row>
    <row r="58" spans="1:4">
      <c r="A58" s="64">
        <v>1672000</v>
      </c>
      <c r="B58" s="64">
        <v>1676000</v>
      </c>
      <c r="C58" s="64">
        <v>1103200</v>
      </c>
      <c r="D58" s="71"/>
    </row>
    <row r="59" spans="1:4">
      <c r="A59" s="64">
        <f>A58+1000</f>
        <v>1673000</v>
      </c>
      <c r="B59" s="64"/>
      <c r="C59" s="64">
        <v>1103200</v>
      </c>
      <c r="D59" s="71"/>
    </row>
    <row r="60" spans="1:4">
      <c r="A60" s="64">
        <f>A59+1000</f>
        <v>1674000</v>
      </c>
      <c r="B60" s="64"/>
      <c r="C60" s="64">
        <v>1103200</v>
      </c>
      <c r="D60" s="71"/>
    </row>
    <row r="61" spans="1:4">
      <c r="A61" s="64">
        <f>A60+1000</f>
        <v>1675000</v>
      </c>
      <c r="B61" s="64"/>
      <c r="C61" s="64">
        <v>1103200</v>
      </c>
      <c r="D61" s="71"/>
    </row>
    <row r="62" spans="1:4">
      <c r="A62" s="64">
        <v>1676000</v>
      </c>
      <c r="B62" s="64">
        <v>1680000</v>
      </c>
      <c r="C62" s="64">
        <v>1105600</v>
      </c>
      <c r="D62" s="71"/>
    </row>
    <row r="63" spans="1:4">
      <c r="A63" s="64">
        <f>A62+1000</f>
        <v>1677000</v>
      </c>
      <c r="B63" s="64"/>
      <c r="C63" s="64">
        <v>1105600</v>
      </c>
      <c r="D63" s="71"/>
    </row>
    <row r="64" spans="1:4">
      <c r="A64" s="64">
        <f>A63+1000</f>
        <v>1678000</v>
      </c>
      <c r="B64" s="64"/>
      <c r="C64" s="64">
        <v>1105600</v>
      </c>
      <c r="D64" s="71"/>
    </row>
    <row r="65" spans="1:4">
      <c r="A65" s="64">
        <f>A64+1000</f>
        <v>1679000</v>
      </c>
      <c r="B65" s="64"/>
      <c r="C65" s="64">
        <v>1105600</v>
      </c>
      <c r="D65" s="71"/>
    </row>
    <row r="66" spans="1:4">
      <c r="A66" s="64">
        <v>1680000</v>
      </c>
      <c r="B66" s="64">
        <v>1684000</v>
      </c>
      <c r="C66" s="64">
        <v>1108000</v>
      </c>
      <c r="D66" s="71"/>
    </row>
    <row r="67" spans="1:4">
      <c r="A67" s="64">
        <f>A66+1000</f>
        <v>1681000</v>
      </c>
      <c r="B67" s="64"/>
      <c r="C67" s="64">
        <v>1108000</v>
      </c>
      <c r="D67" s="71"/>
    </row>
    <row r="68" spans="1:4">
      <c r="A68" s="64">
        <f>A67+1000</f>
        <v>1682000</v>
      </c>
      <c r="B68" s="64"/>
      <c r="C68" s="64">
        <v>1108000</v>
      </c>
      <c r="D68" s="71"/>
    </row>
    <row r="69" spans="1:4">
      <c r="A69" s="64">
        <f>A68+1000</f>
        <v>1683000</v>
      </c>
      <c r="B69" s="64"/>
      <c r="C69" s="64">
        <v>1108000</v>
      </c>
      <c r="D69" s="71"/>
    </row>
    <row r="70" spans="1:4">
      <c r="A70" s="64">
        <v>1684000</v>
      </c>
      <c r="B70" s="64">
        <v>1688000</v>
      </c>
      <c r="C70" s="64">
        <v>1110400</v>
      </c>
      <c r="D70" s="71"/>
    </row>
    <row r="71" spans="1:4">
      <c r="A71" s="64">
        <f>A70+1000</f>
        <v>1685000</v>
      </c>
      <c r="B71" s="64"/>
      <c r="C71" s="64">
        <v>1110400</v>
      </c>
      <c r="D71" s="71"/>
    </row>
    <row r="72" spans="1:4">
      <c r="A72" s="64">
        <f>A71+1000</f>
        <v>1686000</v>
      </c>
      <c r="B72" s="64"/>
      <c r="C72" s="64">
        <v>1110400</v>
      </c>
      <c r="D72" s="71"/>
    </row>
    <row r="73" spans="1:4">
      <c r="A73" s="64">
        <f>A72+1000</f>
        <v>1687000</v>
      </c>
      <c r="B73" s="64"/>
      <c r="C73" s="64">
        <v>1110400</v>
      </c>
      <c r="D73" s="71"/>
    </row>
    <row r="74" spans="1:4">
      <c r="A74" s="64">
        <v>1688000</v>
      </c>
      <c r="B74" s="64">
        <v>1692000</v>
      </c>
      <c r="C74" s="64">
        <v>1112800</v>
      </c>
      <c r="D74" s="71"/>
    </row>
    <row r="75" spans="1:4">
      <c r="A75" s="64">
        <f>A74+1000</f>
        <v>1689000</v>
      </c>
      <c r="B75" s="64"/>
      <c r="C75" s="64">
        <v>1112800</v>
      </c>
      <c r="D75" s="71"/>
    </row>
    <row r="76" spans="1:4">
      <c r="A76" s="64">
        <f>A75+1000</f>
        <v>1690000</v>
      </c>
      <c r="B76" s="64"/>
      <c r="C76" s="64">
        <v>1112800</v>
      </c>
      <c r="D76" s="71"/>
    </row>
    <row r="77" spans="1:4">
      <c r="A77" s="64">
        <f>A76+1000</f>
        <v>1691000</v>
      </c>
      <c r="B77" s="64"/>
      <c r="C77" s="64">
        <v>1112800</v>
      </c>
      <c r="D77" s="71"/>
    </row>
    <row r="78" spans="1:4">
      <c r="A78" s="64">
        <v>1692000</v>
      </c>
      <c r="B78" s="64">
        <v>1696000</v>
      </c>
      <c r="C78" s="64">
        <v>1115200</v>
      </c>
      <c r="D78" s="71"/>
    </row>
    <row r="79" spans="1:4">
      <c r="A79" s="64">
        <f>A78+1000</f>
        <v>1693000</v>
      </c>
      <c r="B79" s="64"/>
      <c r="C79" s="64">
        <v>1115200</v>
      </c>
      <c r="D79" s="71"/>
    </row>
    <row r="80" spans="1:4">
      <c r="A80" s="64">
        <f>A79+1000</f>
        <v>1694000</v>
      </c>
      <c r="B80" s="64"/>
      <c r="C80" s="64">
        <v>1115200</v>
      </c>
      <c r="D80" s="71"/>
    </row>
    <row r="81" spans="1:4">
      <c r="A81" s="64">
        <f>A80+1000</f>
        <v>1695000</v>
      </c>
      <c r="B81" s="64"/>
      <c r="C81" s="64">
        <v>1115200</v>
      </c>
      <c r="D81" s="71"/>
    </row>
    <row r="82" spans="1:4">
      <c r="A82" s="64">
        <v>1696000</v>
      </c>
      <c r="B82" s="64">
        <v>1700000</v>
      </c>
      <c r="C82" s="64">
        <v>1117600</v>
      </c>
      <c r="D82" s="71"/>
    </row>
    <row r="83" spans="1:4">
      <c r="A83" s="64">
        <f>A82+1000</f>
        <v>1697000</v>
      </c>
      <c r="B83" s="64"/>
      <c r="C83" s="64">
        <v>1117600</v>
      </c>
      <c r="D83" s="71"/>
    </row>
    <row r="84" spans="1:4">
      <c r="A84" s="64">
        <f>A83+1000</f>
        <v>1698000</v>
      </c>
      <c r="B84" s="64"/>
      <c r="C84" s="64">
        <v>1117600</v>
      </c>
      <c r="D84" s="71"/>
    </row>
    <row r="85" spans="1:4">
      <c r="A85" s="64">
        <f>A84+1000</f>
        <v>1699000</v>
      </c>
      <c r="B85" s="64"/>
      <c r="C85" s="64">
        <v>1117600</v>
      </c>
      <c r="D85" s="71"/>
    </row>
    <row r="86" spans="1:4">
      <c r="A86" s="64">
        <v>1700000</v>
      </c>
      <c r="B86" s="64">
        <v>1704000</v>
      </c>
      <c r="C86" s="64">
        <v>1120000</v>
      </c>
      <c r="D86" s="71"/>
    </row>
    <row r="87" spans="1:4">
      <c r="A87" s="64">
        <f>A86+1000</f>
        <v>1701000</v>
      </c>
      <c r="B87" s="64"/>
      <c r="C87" s="64">
        <v>1120000</v>
      </c>
      <c r="D87" s="71"/>
    </row>
    <row r="88" spans="1:4">
      <c r="A88" s="64">
        <f>A87+1000</f>
        <v>1702000</v>
      </c>
      <c r="B88" s="64"/>
      <c r="C88" s="64">
        <v>1120000</v>
      </c>
      <c r="D88" s="71"/>
    </row>
    <row r="89" spans="1:4">
      <c r="A89" s="64">
        <f>A88+1000</f>
        <v>1703000</v>
      </c>
      <c r="B89" s="64"/>
      <c r="C89" s="64">
        <v>1120000</v>
      </c>
      <c r="D89" s="71"/>
    </row>
    <row r="90" spans="1:4">
      <c r="A90" s="64">
        <v>1704000</v>
      </c>
      <c r="B90" s="64">
        <v>1708000</v>
      </c>
      <c r="C90" s="64">
        <v>1122400</v>
      </c>
      <c r="D90" s="71"/>
    </row>
    <row r="91" spans="1:4">
      <c r="A91" s="64">
        <f>A90+1000</f>
        <v>1705000</v>
      </c>
      <c r="B91" s="64"/>
      <c r="C91" s="64">
        <v>1122400</v>
      </c>
      <c r="D91" s="71"/>
    </row>
    <row r="92" spans="1:4">
      <c r="A92" s="64">
        <f>A91+1000</f>
        <v>1706000</v>
      </c>
      <c r="B92" s="64"/>
      <c r="C92" s="64">
        <v>1122400</v>
      </c>
      <c r="D92" s="71"/>
    </row>
    <row r="93" spans="1:4">
      <c r="A93" s="64">
        <f>A92+1000</f>
        <v>1707000</v>
      </c>
      <c r="B93" s="64"/>
      <c r="C93" s="64">
        <v>1122400</v>
      </c>
      <c r="D93" s="71"/>
    </row>
    <row r="94" spans="1:4">
      <c r="A94" s="64">
        <v>1708000</v>
      </c>
      <c r="B94" s="64">
        <v>1712000</v>
      </c>
      <c r="C94" s="64">
        <v>1124800</v>
      </c>
      <c r="D94" s="71"/>
    </row>
    <row r="95" spans="1:4">
      <c r="A95" s="64">
        <f>A94+1000</f>
        <v>1709000</v>
      </c>
      <c r="B95" s="64"/>
      <c r="C95" s="64">
        <v>1124800</v>
      </c>
      <c r="D95" s="71"/>
    </row>
    <row r="96" spans="1:4">
      <c r="A96" s="64">
        <f>A95+1000</f>
        <v>1710000</v>
      </c>
      <c r="B96" s="64"/>
      <c r="C96" s="64">
        <v>1124800</v>
      </c>
      <c r="D96" s="71"/>
    </row>
    <row r="97" spans="1:4">
      <c r="A97" s="64">
        <f>A96+1000</f>
        <v>1711000</v>
      </c>
      <c r="B97" s="64"/>
      <c r="C97" s="64">
        <v>1124800</v>
      </c>
      <c r="D97" s="71"/>
    </row>
    <row r="98" spans="1:4">
      <c r="A98" s="64">
        <v>1712000</v>
      </c>
      <c r="B98" s="64">
        <v>1716000</v>
      </c>
      <c r="C98" s="64">
        <v>1127200</v>
      </c>
      <c r="D98" s="71"/>
    </row>
    <row r="99" spans="1:4">
      <c r="A99" s="64">
        <f>A98+1000</f>
        <v>1713000</v>
      </c>
      <c r="B99" s="64"/>
      <c r="C99" s="64">
        <v>1127200</v>
      </c>
      <c r="D99" s="71"/>
    </row>
    <row r="100" spans="1:4">
      <c r="A100" s="64">
        <f>A99+1000</f>
        <v>1714000</v>
      </c>
      <c r="B100" s="64"/>
      <c r="C100" s="64">
        <v>1127200</v>
      </c>
      <c r="D100" s="71"/>
    </row>
    <row r="101" spans="1:4">
      <c r="A101" s="64">
        <f>A100+1000</f>
        <v>1715000</v>
      </c>
      <c r="B101" s="64"/>
      <c r="C101" s="64">
        <v>1127200</v>
      </c>
      <c r="D101" s="71"/>
    </row>
    <row r="102" spans="1:4">
      <c r="A102" s="64">
        <v>1716000</v>
      </c>
      <c r="B102" s="64">
        <v>1720000</v>
      </c>
      <c r="C102" s="64">
        <v>1129600</v>
      </c>
      <c r="D102" s="71"/>
    </row>
    <row r="103" spans="1:4">
      <c r="A103" s="64">
        <f>A102+1000</f>
        <v>1717000</v>
      </c>
      <c r="B103" s="64"/>
      <c r="C103" s="64">
        <v>1129600</v>
      </c>
      <c r="D103" s="71"/>
    </row>
    <row r="104" spans="1:4">
      <c r="A104" s="64">
        <f>A103+1000</f>
        <v>1718000</v>
      </c>
      <c r="B104" s="64"/>
      <c r="C104" s="64">
        <v>1129600</v>
      </c>
      <c r="D104" s="71"/>
    </row>
    <row r="105" spans="1:4">
      <c r="A105" s="64">
        <f>A104+1000</f>
        <v>1719000</v>
      </c>
      <c r="B105" s="64"/>
      <c r="C105" s="64">
        <v>1129600</v>
      </c>
      <c r="D105" s="71"/>
    </row>
    <row r="106" spans="1:4">
      <c r="A106" s="64">
        <v>1720000</v>
      </c>
      <c r="B106" s="64">
        <v>1724000</v>
      </c>
      <c r="C106" s="64">
        <v>1132000</v>
      </c>
      <c r="D106" s="71"/>
    </row>
    <row r="107" spans="1:4">
      <c r="A107" s="64">
        <f>A106+1000</f>
        <v>1721000</v>
      </c>
      <c r="B107" s="64"/>
      <c r="C107" s="64">
        <v>1132000</v>
      </c>
      <c r="D107" s="71"/>
    </row>
    <row r="108" spans="1:4">
      <c r="A108" s="64">
        <f>A107+1000</f>
        <v>1722000</v>
      </c>
      <c r="B108" s="64"/>
      <c r="C108" s="64">
        <v>1132000</v>
      </c>
      <c r="D108" s="71"/>
    </row>
    <row r="109" spans="1:4">
      <c r="A109" s="64">
        <f>A108+1000</f>
        <v>1723000</v>
      </c>
      <c r="B109" s="64"/>
      <c r="C109" s="64">
        <v>1132000</v>
      </c>
      <c r="D109" s="71"/>
    </row>
    <row r="110" spans="1:4">
      <c r="A110" s="64">
        <v>1724000</v>
      </c>
      <c r="B110" s="64">
        <v>1728000</v>
      </c>
      <c r="C110" s="64">
        <v>1134400</v>
      </c>
      <c r="D110" s="71"/>
    </row>
    <row r="111" spans="1:4">
      <c r="A111" s="64">
        <f>A110+1000</f>
        <v>1725000</v>
      </c>
      <c r="B111" s="64"/>
      <c r="C111" s="64">
        <v>1134400</v>
      </c>
      <c r="D111" s="71"/>
    </row>
    <row r="112" spans="1:4">
      <c r="A112" s="64">
        <f>A111+1000</f>
        <v>1726000</v>
      </c>
      <c r="B112" s="64"/>
      <c r="C112" s="64">
        <v>1134400</v>
      </c>
      <c r="D112" s="71"/>
    </row>
    <row r="113" spans="1:4">
      <c r="A113" s="64">
        <f>A112+1000</f>
        <v>1727000</v>
      </c>
      <c r="B113" s="64"/>
      <c r="C113" s="64">
        <v>1134400</v>
      </c>
      <c r="D113" s="71"/>
    </row>
    <row r="114" spans="1:4">
      <c r="A114" s="64">
        <v>1728000</v>
      </c>
      <c r="B114" s="64">
        <v>1732000</v>
      </c>
      <c r="C114" s="64">
        <v>1136800</v>
      </c>
      <c r="D114" s="71"/>
    </row>
    <row r="115" spans="1:4">
      <c r="A115" s="64">
        <f>A114+1000</f>
        <v>1729000</v>
      </c>
      <c r="B115" s="64"/>
      <c r="C115" s="64">
        <v>1136800</v>
      </c>
      <c r="D115" s="71"/>
    </row>
    <row r="116" spans="1:4">
      <c r="A116" s="64">
        <f>A115+1000</f>
        <v>1730000</v>
      </c>
      <c r="B116" s="64"/>
      <c r="C116" s="64">
        <v>1136800</v>
      </c>
      <c r="D116" s="71"/>
    </row>
    <row r="117" spans="1:4">
      <c r="A117" s="64">
        <f>A116+1000</f>
        <v>1731000</v>
      </c>
      <c r="B117" s="64"/>
      <c r="C117" s="64">
        <v>1136800</v>
      </c>
      <c r="D117" s="71"/>
    </row>
    <row r="118" spans="1:4">
      <c r="A118" s="64">
        <v>1732000</v>
      </c>
      <c r="B118" s="64">
        <v>1736000</v>
      </c>
      <c r="C118" s="64">
        <v>1139200</v>
      </c>
      <c r="D118" s="71"/>
    </row>
    <row r="119" spans="1:4">
      <c r="A119" s="64">
        <f>A118+1000</f>
        <v>1733000</v>
      </c>
      <c r="B119" s="64"/>
      <c r="C119" s="64">
        <v>1139200</v>
      </c>
      <c r="D119" s="71"/>
    </row>
    <row r="120" spans="1:4">
      <c r="A120" s="64">
        <f>A119+1000</f>
        <v>1734000</v>
      </c>
      <c r="B120" s="64"/>
      <c r="C120" s="64">
        <v>1139200</v>
      </c>
      <c r="D120" s="71"/>
    </row>
    <row r="121" spans="1:4">
      <c r="A121" s="64">
        <f>A120+1000</f>
        <v>1735000</v>
      </c>
      <c r="B121" s="64"/>
      <c r="C121" s="64">
        <v>1139200</v>
      </c>
      <c r="D121" s="71"/>
    </row>
    <row r="122" spans="1:4">
      <c r="A122" s="64">
        <v>1736000</v>
      </c>
      <c r="B122" s="64">
        <v>1740000</v>
      </c>
      <c r="C122" s="64">
        <v>1141600</v>
      </c>
      <c r="D122" s="71"/>
    </row>
    <row r="123" spans="1:4">
      <c r="A123" s="64">
        <f>A122+1000</f>
        <v>1737000</v>
      </c>
      <c r="B123" s="64"/>
      <c r="C123" s="64">
        <v>1141600</v>
      </c>
      <c r="D123" s="71"/>
    </row>
    <row r="124" spans="1:4">
      <c r="A124" s="64">
        <f>A123+1000</f>
        <v>1738000</v>
      </c>
      <c r="B124" s="64"/>
      <c r="C124" s="64">
        <v>1141600</v>
      </c>
      <c r="D124" s="71"/>
    </row>
    <row r="125" spans="1:4">
      <c r="A125" s="64">
        <f>A124+1000</f>
        <v>1739000</v>
      </c>
      <c r="B125" s="64"/>
      <c r="C125" s="64">
        <v>1141600</v>
      </c>
      <c r="D125" s="71"/>
    </row>
    <row r="126" spans="1:4">
      <c r="A126" s="64">
        <v>1740000</v>
      </c>
      <c r="B126" s="64">
        <v>1744000</v>
      </c>
      <c r="C126" s="64">
        <v>1144000</v>
      </c>
      <c r="D126" s="71"/>
    </row>
    <row r="127" spans="1:4">
      <c r="A127" s="64">
        <f>A126+1000</f>
        <v>1741000</v>
      </c>
      <c r="B127" s="64"/>
      <c r="C127" s="64">
        <v>1144000</v>
      </c>
      <c r="D127" s="71"/>
    </row>
    <row r="128" spans="1:4">
      <c r="A128" s="64">
        <f>A127+1000</f>
        <v>1742000</v>
      </c>
      <c r="B128" s="64"/>
      <c r="C128" s="64">
        <v>1144000</v>
      </c>
      <c r="D128" s="71"/>
    </row>
    <row r="129" spans="1:4">
      <c r="A129" s="64">
        <f>A128+1000</f>
        <v>1743000</v>
      </c>
      <c r="B129" s="64"/>
      <c r="C129" s="64">
        <v>1144000</v>
      </c>
      <c r="D129" s="71"/>
    </row>
    <row r="130" spans="1:4">
      <c r="A130" s="64">
        <v>1744000</v>
      </c>
      <c r="B130" s="64">
        <v>1748000</v>
      </c>
      <c r="C130" s="64">
        <v>1146400</v>
      </c>
      <c r="D130" s="71"/>
    </row>
    <row r="131" spans="1:4">
      <c r="A131" s="64">
        <f>A130+1000</f>
        <v>1745000</v>
      </c>
      <c r="B131" s="64"/>
      <c r="C131" s="64">
        <v>1146400</v>
      </c>
      <c r="D131" s="71"/>
    </row>
    <row r="132" spans="1:4">
      <c r="A132" s="64">
        <f>A131+1000</f>
        <v>1746000</v>
      </c>
      <c r="B132" s="64"/>
      <c r="C132" s="64">
        <v>1146400</v>
      </c>
      <c r="D132" s="71"/>
    </row>
    <row r="133" spans="1:4">
      <c r="A133" s="64">
        <f>A132+1000</f>
        <v>1747000</v>
      </c>
      <c r="B133" s="64"/>
      <c r="C133" s="64">
        <v>1146400</v>
      </c>
      <c r="D133" s="71"/>
    </row>
    <row r="134" spans="1:4">
      <c r="A134" s="64">
        <v>1748000</v>
      </c>
      <c r="B134" s="64">
        <v>1752000</v>
      </c>
      <c r="C134" s="64">
        <v>1148800</v>
      </c>
      <c r="D134" s="71"/>
    </row>
    <row r="135" spans="1:4">
      <c r="A135" s="64">
        <f>A134+1000</f>
        <v>1749000</v>
      </c>
      <c r="B135" s="64"/>
      <c r="C135" s="64">
        <v>1148800</v>
      </c>
      <c r="D135" s="71"/>
    </row>
    <row r="136" spans="1:4">
      <c r="A136" s="64">
        <f>A135+1000</f>
        <v>1750000</v>
      </c>
      <c r="B136" s="64"/>
      <c r="C136" s="64">
        <v>1148800</v>
      </c>
      <c r="D136" s="71"/>
    </row>
    <row r="137" spans="1:4">
      <c r="A137" s="64">
        <f>A136+1000</f>
        <v>1751000</v>
      </c>
      <c r="B137" s="64"/>
      <c r="C137" s="64">
        <v>1148800</v>
      </c>
      <c r="D137" s="71"/>
    </row>
    <row r="138" spans="1:4">
      <c r="A138" s="64">
        <v>1752000</v>
      </c>
      <c r="B138" s="64">
        <v>1756000</v>
      </c>
      <c r="C138" s="64">
        <v>1151200</v>
      </c>
      <c r="D138" s="71"/>
    </row>
    <row r="139" spans="1:4">
      <c r="A139" s="64">
        <f>A138+1000</f>
        <v>1753000</v>
      </c>
      <c r="B139" s="64"/>
      <c r="C139" s="64">
        <v>1151200</v>
      </c>
      <c r="D139" s="71"/>
    </row>
    <row r="140" spans="1:4">
      <c r="A140" s="64">
        <f>A139+1000</f>
        <v>1754000</v>
      </c>
      <c r="B140" s="64"/>
      <c r="C140" s="64">
        <v>1151200</v>
      </c>
      <c r="D140" s="71"/>
    </row>
    <row r="141" spans="1:4">
      <c r="A141" s="64">
        <f>A140+1000</f>
        <v>1755000</v>
      </c>
      <c r="B141" s="64"/>
      <c r="C141" s="64">
        <v>1151200</v>
      </c>
      <c r="D141" s="71"/>
    </row>
    <row r="142" spans="1:4">
      <c r="A142" s="64">
        <v>1756000</v>
      </c>
      <c r="B142" s="64">
        <v>1760000</v>
      </c>
      <c r="C142" s="64">
        <v>1153600</v>
      </c>
      <c r="D142" s="71"/>
    </row>
    <row r="143" spans="1:4">
      <c r="A143" s="64">
        <f>A142+1000</f>
        <v>1757000</v>
      </c>
      <c r="B143" s="64"/>
      <c r="C143" s="64">
        <v>1153600</v>
      </c>
      <c r="D143" s="71"/>
    </row>
    <row r="144" spans="1:4">
      <c r="A144" s="64">
        <f>A143+1000</f>
        <v>1758000</v>
      </c>
      <c r="B144" s="64"/>
      <c r="C144" s="64">
        <v>1153600</v>
      </c>
      <c r="D144" s="71"/>
    </row>
    <row r="145" spans="1:4">
      <c r="A145" s="64">
        <f>A144+1000</f>
        <v>1759000</v>
      </c>
      <c r="B145" s="64"/>
      <c r="C145" s="64">
        <v>1153600</v>
      </c>
      <c r="D145" s="71"/>
    </row>
    <row r="146" spans="1:4">
      <c r="A146" s="64">
        <v>1760000</v>
      </c>
      <c r="B146" s="64">
        <v>1764000</v>
      </c>
      <c r="C146" s="64">
        <v>1156000</v>
      </c>
      <c r="D146" s="71"/>
    </row>
    <row r="147" spans="1:4">
      <c r="A147" s="64">
        <f>A146+1000</f>
        <v>1761000</v>
      </c>
      <c r="B147" s="64"/>
      <c r="C147" s="64">
        <v>1156000</v>
      </c>
      <c r="D147" s="71"/>
    </row>
    <row r="148" spans="1:4">
      <c r="A148" s="64">
        <f>A147+1000</f>
        <v>1762000</v>
      </c>
      <c r="B148" s="64"/>
      <c r="C148" s="64">
        <v>1156000</v>
      </c>
      <c r="D148" s="71"/>
    </row>
    <row r="149" spans="1:4">
      <c r="A149" s="64">
        <f>A148+1000</f>
        <v>1763000</v>
      </c>
      <c r="B149" s="64"/>
      <c r="C149" s="64">
        <v>1156000</v>
      </c>
      <c r="D149" s="71"/>
    </row>
    <row r="150" spans="1:4">
      <c r="A150" s="64">
        <v>1764000</v>
      </c>
      <c r="B150" s="64">
        <v>1768000</v>
      </c>
      <c r="C150" s="64">
        <v>1158400</v>
      </c>
      <c r="D150" s="71"/>
    </row>
    <row r="151" spans="1:4">
      <c r="A151" s="64">
        <f>A150+1000</f>
        <v>1765000</v>
      </c>
      <c r="B151" s="64"/>
      <c r="C151" s="64">
        <v>1158400</v>
      </c>
      <c r="D151" s="71"/>
    </row>
    <row r="152" spans="1:4">
      <c r="A152" s="64">
        <f>A151+1000</f>
        <v>1766000</v>
      </c>
      <c r="B152" s="64"/>
      <c r="C152" s="64">
        <v>1158400</v>
      </c>
      <c r="D152" s="71"/>
    </row>
    <row r="153" spans="1:4">
      <c r="A153" s="64">
        <f>A152+1000</f>
        <v>1767000</v>
      </c>
      <c r="B153" s="64"/>
      <c r="C153" s="64">
        <v>1158400</v>
      </c>
      <c r="D153" s="71"/>
    </row>
    <row r="154" spans="1:4">
      <c r="A154" s="64">
        <v>1768000</v>
      </c>
      <c r="B154" s="64">
        <v>1772000</v>
      </c>
      <c r="C154" s="64">
        <v>1160800</v>
      </c>
      <c r="D154" s="71"/>
    </row>
    <row r="155" spans="1:4">
      <c r="A155" s="64">
        <f>A154+1000</f>
        <v>1769000</v>
      </c>
      <c r="B155" s="64"/>
      <c r="C155" s="64">
        <v>1160800</v>
      </c>
      <c r="D155" s="71"/>
    </row>
    <row r="156" spans="1:4">
      <c r="A156" s="64">
        <f>A155+1000</f>
        <v>1770000</v>
      </c>
      <c r="B156" s="64"/>
      <c r="C156" s="64">
        <v>1160800</v>
      </c>
      <c r="D156" s="71"/>
    </row>
    <row r="157" spans="1:4">
      <c r="A157" s="64">
        <f>A156+1000</f>
        <v>1771000</v>
      </c>
      <c r="B157" s="64"/>
      <c r="C157" s="64">
        <v>1160800</v>
      </c>
      <c r="D157" s="71"/>
    </row>
    <row r="158" spans="1:4">
      <c r="A158" s="64">
        <v>1772000</v>
      </c>
      <c r="B158" s="64">
        <v>1776000</v>
      </c>
      <c r="C158" s="64">
        <v>1163200</v>
      </c>
      <c r="D158" s="71"/>
    </row>
    <row r="159" spans="1:4">
      <c r="A159" s="64">
        <f>A158+1000</f>
        <v>1773000</v>
      </c>
      <c r="B159" s="64"/>
      <c r="C159" s="64">
        <v>1163200</v>
      </c>
      <c r="D159" s="71"/>
    </row>
    <row r="160" spans="1:4">
      <c r="A160" s="64">
        <f>A159+1000</f>
        <v>1774000</v>
      </c>
      <c r="B160" s="64"/>
      <c r="C160" s="64">
        <v>1163200</v>
      </c>
      <c r="D160" s="71"/>
    </row>
    <row r="161" spans="1:4">
      <c r="A161" s="64">
        <f>A160+1000</f>
        <v>1775000</v>
      </c>
      <c r="B161" s="64"/>
      <c r="C161" s="64">
        <v>1163200</v>
      </c>
      <c r="D161" s="71"/>
    </row>
    <row r="162" spans="1:4">
      <c r="A162" s="64">
        <v>1776000</v>
      </c>
      <c r="B162" s="64">
        <v>1780000</v>
      </c>
      <c r="C162" s="64">
        <v>1165600</v>
      </c>
      <c r="D162" s="71"/>
    </row>
    <row r="163" spans="1:4">
      <c r="A163" s="64">
        <f>A162+1000</f>
        <v>1777000</v>
      </c>
      <c r="B163" s="64"/>
      <c r="C163" s="64">
        <v>1165600</v>
      </c>
      <c r="D163" s="71"/>
    </row>
    <row r="164" spans="1:4">
      <c r="A164" s="64">
        <f>A163+1000</f>
        <v>1778000</v>
      </c>
      <c r="B164" s="64"/>
      <c r="C164" s="64">
        <v>1165600</v>
      </c>
      <c r="D164" s="71"/>
    </row>
    <row r="165" spans="1:4">
      <c r="A165" s="64">
        <f>A164+1000</f>
        <v>1779000</v>
      </c>
      <c r="B165" s="64"/>
      <c r="C165" s="64">
        <v>1165600</v>
      </c>
      <c r="D165" s="71"/>
    </row>
    <row r="166" spans="1:4">
      <c r="A166" s="64">
        <v>1780000</v>
      </c>
      <c r="B166" s="64">
        <v>1784000</v>
      </c>
      <c r="C166" s="64">
        <v>1168000</v>
      </c>
      <c r="D166" s="71"/>
    </row>
    <row r="167" spans="1:4">
      <c r="A167" s="64">
        <f>A166+1000</f>
        <v>1781000</v>
      </c>
      <c r="B167" s="64"/>
      <c r="C167" s="64">
        <v>1168000</v>
      </c>
      <c r="D167" s="71"/>
    </row>
    <row r="168" spans="1:4">
      <c r="A168" s="64">
        <f>A167+1000</f>
        <v>1782000</v>
      </c>
      <c r="B168" s="64"/>
      <c r="C168" s="64">
        <v>1168000</v>
      </c>
      <c r="D168" s="71"/>
    </row>
    <row r="169" spans="1:4">
      <c r="A169" s="64">
        <f>A168+1000</f>
        <v>1783000</v>
      </c>
      <c r="B169" s="64"/>
      <c r="C169" s="64">
        <v>1168000</v>
      </c>
      <c r="D169" s="71"/>
    </row>
    <row r="170" spans="1:4">
      <c r="A170" s="64">
        <v>1784000</v>
      </c>
      <c r="B170" s="64">
        <v>1788000</v>
      </c>
      <c r="C170" s="64">
        <v>1170400</v>
      </c>
      <c r="D170" s="71"/>
    </row>
    <row r="171" spans="1:4">
      <c r="A171" s="64">
        <f>A170+1000</f>
        <v>1785000</v>
      </c>
      <c r="B171" s="64"/>
      <c r="C171" s="64">
        <v>1170400</v>
      </c>
      <c r="D171" s="71"/>
    </row>
    <row r="172" spans="1:4">
      <c r="A172" s="64">
        <f>A171+1000</f>
        <v>1786000</v>
      </c>
      <c r="B172" s="64"/>
      <c r="C172" s="64">
        <v>1170400</v>
      </c>
      <c r="D172" s="71"/>
    </row>
    <row r="173" spans="1:4">
      <c r="A173" s="64">
        <f>A172+1000</f>
        <v>1787000</v>
      </c>
      <c r="B173" s="64"/>
      <c r="C173" s="64">
        <v>1170400</v>
      </c>
      <c r="D173" s="71"/>
    </row>
    <row r="174" spans="1:4">
      <c r="A174" s="64">
        <v>1788000</v>
      </c>
      <c r="B174" s="64">
        <v>1792000</v>
      </c>
      <c r="C174" s="64">
        <v>1172800</v>
      </c>
      <c r="D174" s="71"/>
    </row>
    <row r="175" spans="1:4">
      <c r="A175" s="64">
        <f>A174+1000</f>
        <v>1789000</v>
      </c>
      <c r="B175" s="64"/>
      <c r="C175" s="64">
        <v>1172800</v>
      </c>
      <c r="D175" s="71"/>
    </row>
    <row r="176" spans="1:4">
      <c r="A176" s="64">
        <f>A175+1000</f>
        <v>1790000</v>
      </c>
      <c r="B176" s="64"/>
      <c r="C176" s="64">
        <v>1172800</v>
      </c>
      <c r="D176" s="71"/>
    </row>
    <row r="177" spans="1:4">
      <c r="A177" s="64">
        <f>A176+1000</f>
        <v>1791000</v>
      </c>
      <c r="B177" s="64"/>
      <c r="C177" s="64">
        <v>1172800</v>
      </c>
      <c r="D177" s="71"/>
    </row>
    <row r="178" spans="1:4">
      <c r="A178" s="64">
        <v>1792000</v>
      </c>
      <c r="B178" s="64">
        <v>1796000</v>
      </c>
      <c r="C178" s="64">
        <v>1175200</v>
      </c>
      <c r="D178" s="71"/>
    </row>
    <row r="179" spans="1:4">
      <c r="A179" s="64">
        <f>A178+1000</f>
        <v>1793000</v>
      </c>
      <c r="B179" s="64"/>
      <c r="C179" s="64">
        <v>1175200</v>
      </c>
      <c r="D179" s="71"/>
    </row>
    <row r="180" spans="1:4">
      <c r="A180" s="64">
        <f>A179+1000</f>
        <v>1794000</v>
      </c>
      <c r="B180" s="64"/>
      <c r="C180" s="64">
        <v>1175200</v>
      </c>
      <c r="D180" s="71"/>
    </row>
    <row r="181" spans="1:4">
      <c r="A181" s="64">
        <f>A180+1000</f>
        <v>1795000</v>
      </c>
      <c r="B181" s="64"/>
      <c r="C181" s="64">
        <v>1175200</v>
      </c>
      <c r="D181" s="71"/>
    </row>
    <row r="182" spans="1:4">
      <c r="A182" s="64">
        <v>1796000</v>
      </c>
      <c r="B182" s="64">
        <v>1800000</v>
      </c>
      <c r="C182" s="64">
        <v>1177600</v>
      </c>
      <c r="D182" s="71"/>
    </row>
    <row r="183" spans="1:4">
      <c r="A183" s="64">
        <f>A182+1000</f>
        <v>1797000</v>
      </c>
      <c r="B183" s="64"/>
      <c r="C183" s="64">
        <v>1177600</v>
      </c>
      <c r="D183" s="71"/>
    </row>
    <row r="184" spans="1:4">
      <c r="A184" s="64">
        <f>A183+1000</f>
        <v>1798000</v>
      </c>
      <c r="B184" s="64"/>
      <c r="C184" s="64">
        <v>1177600</v>
      </c>
      <c r="D184" s="71"/>
    </row>
    <row r="185" spans="1:4">
      <c r="A185" s="64">
        <f>A184+1000</f>
        <v>1799000</v>
      </c>
      <c r="B185" s="64"/>
      <c r="C185" s="64">
        <v>1177600</v>
      </c>
      <c r="D185" s="71"/>
    </row>
    <row r="186" spans="1:4">
      <c r="A186" s="64">
        <v>1800000</v>
      </c>
      <c r="B186" s="64">
        <v>1804000</v>
      </c>
      <c r="C186" s="64">
        <v>1180000</v>
      </c>
      <c r="D186" s="71"/>
    </row>
    <row r="187" spans="1:4">
      <c r="A187" s="64">
        <f>A186+1000</f>
        <v>1801000</v>
      </c>
      <c r="B187" s="64"/>
      <c r="C187" s="64">
        <v>1180000</v>
      </c>
      <c r="D187" s="71"/>
    </row>
    <row r="188" spans="1:4">
      <c r="A188" s="64">
        <f>A187+1000</f>
        <v>1802000</v>
      </c>
      <c r="B188" s="64"/>
      <c r="C188" s="64">
        <v>1180000</v>
      </c>
      <c r="D188" s="71"/>
    </row>
    <row r="189" spans="1:4">
      <c r="A189" s="64">
        <f>A188+1000</f>
        <v>1803000</v>
      </c>
      <c r="B189" s="64"/>
      <c r="C189" s="64">
        <v>1180000</v>
      </c>
      <c r="D189" s="71"/>
    </row>
    <row r="190" spans="1:4">
      <c r="A190" s="64">
        <v>1804000</v>
      </c>
      <c r="B190" s="64">
        <v>1808000</v>
      </c>
      <c r="C190" s="64">
        <v>1182800</v>
      </c>
      <c r="D190" s="71"/>
    </row>
    <row r="191" spans="1:4">
      <c r="A191" s="64">
        <f>A190+1000</f>
        <v>1805000</v>
      </c>
      <c r="B191" s="64"/>
      <c r="C191" s="64">
        <v>1182800</v>
      </c>
      <c r="D191" s="71"/>
    </row>
    <row r="192" spans="1:4">
      <c r="A192" s="64">
        <f>A191+1000</f>
        <v>1806000</v>
      </c>
      <c r="B192" s="64"/>
      <c r="C192" s="64">
        <v>1182800</v>
      </c>
      <c r="D192" s="71"/>
    </row>
    <row r="193" spans="1:4">
      <c r="A193" s="64">
        <f>A192+1000</f>
        <v>1807000</v>
      </c>
      <c r="B193" s="64"/>
      <c r="C193" s="64">
        <v>1182800</v>
      </c>
      <c r="D193" s="71"/>
    </row>
    <row r="194" spans="1:4">
      <c r="A194" s="64">
        <v>1808000</v>
      </c>
      <c r="B194" s="64">
        <v>1812000</v>
      </c>
      <c r="C194" s="64">
        <v>1185600</v>
      </c>
      <c r="D194" s="71"/>
    </row>
    <row r="195" spans="1:4">
      <c r="A195" s="64">
        <f>A194+1000</f>
        <v>1809000</v>
      </c>
      <c r="B195" s="64"/>
      <c r="C195" s="64">
        <v>1185600</v>
      </c>
      <c r="D195" s="71"/>
    </row>
    <row r="196" spans="1:4">
      <c r="A196" s="64">
        <f>A195+1000</f>
        <v>1810000</v>
      </c>
      <c r="B196" s="64"/>
      <c r="C196" s="64">
        <v>1185600</v>
      </c>
      <c r="D196" s="71"/>
    </row>
    <row r="197" spans="1:4">
      <c r="A197" s="64">
        <f>A196+1000</f>
        <v>1811000</v>
      </c>
      <c r="B197" s="64"/>
      <c r="C197" s="64">
        <v>1185600</v>
      </c>
      <c r="D197" s="71"/>
    </row>
    <row r="198" spans="1:4">
      <c r="A198" s="64">
        <v>1812000</v>
      </c>
      <c r="B198" s="64">
        <v>1816000</v>
      </c>
      <c r="C198" s="64">
        <v>1188400</v>
      </c>
      <c r="D198" s="71"/>
    </row>
    <row r="199" spans="1:4">
      <c r="A199" s="64">
        <f>A198+1000</f>
        <v>1813000</v>
      </c>
      <c r="B199" s="64"/>
      <c r="C199" s="64">
        <v>1188400</v>
      </c>
      <c r="D199" s="71"/>
    </row>
    <row r="200" spans="1:4">
      <c r="A200" s="64">
        <f>A199+1000</f>
        <v>1814000</v>
      </c>
      <c r="B200" s="64"/>
      <c r="C200" s="64">
        <v>1188400</v>
      </c>
      <c r="D200" s="71"/>
    </row>
    <row r="201" spans="1:4">
      <c r="A201" s="64">
        <f>A200+1000</f>
        <v>1815000</v>
      </c>
      <c r="B201" s="64"/>
      <c r="C201" s="64">
        <v>1188400</v>
      </c>
      <c r="D201" s="71"/>
    </row>
    <row r="202" spans="1:4">
      <c r="A202" s="64">
        <v>1816000</v>
      </c>
      <c r="B202" s="64">
        <v>1820000</v>
      </c>
      <c r="C202" s="64">
        <v>1191200</v>
      </c>
      <c r="D202" s="71"/>
    </row>
    <row r="203" spans="1:4">
      <c r="A203" s="64">
        <f>A202+1000</f>
        <v>1817000</v>
      </c>
      <c r="B203" s="64"/>
      <c r="C203" s="64">
        <v>1191200</v>
      </c>
      <c r="D203" s="71"/>
    </row>
    <row r="204" spans="1:4">
      <c r="A204" s="64">
        <f>A203+1000</f>
        <v>1818000</v>
      </c>
      <c r="B204" s="64"/>
      <c r="C204" s="64">
        <v>1191200</v>
      </c>
      <c r="D204" s="71"/>
    </row>
    <row r="205" spans="1:4">
      <c r="A205" s="64">
        <f>A204+1000</f>
        <v>1819000</v>
      </c>
      <c r="B205" s="64"/>
      <c r="C205" s="64">
        <v>1191200</v>
      </c>
      <c r="D205" s="71"/>
    </row>
    <row r="206" spans="1:4">
      <c r="A206" s="64">
        <v>1820000</v>
      </c>
      <c r="B206" s="64">
        <v>1824000</v>
      </c>
      <c r="C206" s="64">
        <v>1194000</v>
      </c>
      <c r="D206" s="71"/>
    </row>
    <row r="207" spans="1:4">
      <c r="A207" s="64">
        <f>A206+1000</f>
        <v>1821000</v>
      </c>
      <c r="B207" s="64"/>
      <c r="C207" s="64">
        <v>1194000</v>
      </c>
      <c r="D207" s="71"/>
    </row>
    <row r="208" spans="1:4">
      <c r="A208" s="64">
        <f>A207+1000</f>
        <v>1822000</v>
      </c>
      <c r="B208" s="64"/>
      <c r="C208" s="64">
        <v>1194000</v>
      </c>
      <c r="D208" s="71"/>
    </row>
    <row r="209" spans="1:4">
      <c r="A209" s="64">
        <f>A208+1000</f>
        <v>1823000</v>
      </c>
      <c r="B209" s="64"/>
      <c r="C209" s="64">
        <v>1194000</v>
      </c>
      <c r="D209" s="71"/>
    </row>
    <row r="210" spans="1:4">
      <c r="A210" s="64">
        <v>1824000</v>
      </c>
      <c r="B210" s="64">
        <v>1828000</v>
      </c>
      <c r="C210" s="64">
        <v>1196800</v>
      </c>
      <c r="D210" s="71"/>
    </row>
    <row r="211" spans="1:4">
      <c r="A211" s="64">
        <f>A210+1000</f>
        <v>1825000</v>
      </c>
      <c r="B211" s="64"/>
      <c r="C211" s="64">
        <v>1196800</v>
      </c>
      <c r="D211" s="71"/>
    </row>
    <row r="212" spans="1:4">
      <c r="A212" s="64">
        <f>A211+1000</f>
        <v>1826000</v>
      </c>
      <c r="B212" s="64"/>
      <c r="C212" s="64">
        <v>1196800</v>
      </c>
      <c r="D212" s="71"/>
    </row>
    <row r="213" spans="1:4">
      <c r="A213" s="64">
        <f>A212+1000</f>
        <v>1827000</v>
      </c>
      <c r="B213" s="64"/>
      <c r="C213" s="64">
        <v>1196800</v>
      </c>
      <c r="D213" s="71"/>
    </row>
    <row r="214" spans="1:4">
      <c r="A214" s="64">
        <v>1828000</v>
      </c>
      <c r="B214" s="64">
        <v>1832000</v>
      </c>
      <c r="C214" s="64">
        <v>1199600</v>
      </c>
      <c r="D214" s="71"/>
    </row>
    <row r="215" spans="1:4">
      <c r="A215" s="64">
        <f>A214+1000</f>
        <v>1829000</v>
      </c>
      <c r="B215" s="64"/>
      <c r="C215" s="64">
        <v>1199600</v>
      </c>
      <c r="D215" s="71"/>
    </row>
    <row r="216" spans="1:4">
      <c r="A216" s="64">
        <f>A215+1000</f>
        <v>1830000</v>
      </c>
      <c r="B216" s="64"/>
      <c r="C216" s="64">
        <v>1199600</v>
      </c>
      <c r="D216" s="71"/>
    </row>
    <row r="217" spans="1:4">
      <c r="A217" s="64">
        <f>A216+1000</f>
        <v>1831000</v>
      </c>
      <c r="B217" s="64"/>
      <c r="C217" s="64">
        <v>1199600</v>
      </c>
      <c r="D217" s="71"/>
    </row>
    <row r="218" spans="1:4">
      <c r="A218" s="64">
        <v>1832000</v>
      </c>
      <c r="B218" s="64">
        <v>1836000</v>
      </c>
      <c r="C218" s="64">
        <v>1202400</v>
      </c>
      <c r="D218" s="71"/>
    </row>
    <row r="219" spans="1:4">
      <c r="A219" s="64">
        <f>A218+1000</f>
        <v>1833000</v>
      </c>
      <c r="B219" s="64"/>
      <c r="C219" s="64">
        <v>1202400</v>
      </c>
      <c r="D219" s="71"/>
    </row>
    <row r="220" spans="1:4">
      <c r="A220" s="64">
        <f>A219+1000</f>
        <v>1834000</v>
      </c>
      <c r="B220" s="64"/>
      <c r="C220" s="64">
        <v>1202400</v>
      </c>
      <c r="D220" s="71"/>
    </row>
    <row r="221" spans="1:4">
      <c r="A221" s="64">
        <f>A220+1000</f>
        <v>1835000</v>
      </c>
      <c r="B221" s="64"/>
      <c r="C221" s="64">
        <v>1202400</v>
      </c>
      <c r="D221" s="71"/>
    </row>
    <row r="222" spans="1:4">
      <c r="A222" s="64">
        <v>1836000</v>
      </c>
      <c r="B222" s="64">
        <v>1840000</v>
      </c>
      <c r="C222" s="64">
        <v>1205200</v>
      </c>
      <c r="D222" s="71"/>
    </row>
    <row r="223" spans="1:4">
      <c r="A223" s="64">
        <f>A222+1000</f>
        <v>1837000</v>
      </c>
      <c r="B223" s="64"/>
      <c r="C223" s="64">
        <v>1205200</v>
      </c>
      <c r="D223" s="71"/>
    </row>
    <row r="224" spans="1:4">
      <c r="A224" s="64">
        <f>A223+1000</f>
        <v>1838000</v>
      </c>
      <c r="B224" s="64"/>
      <c r="C224" s="64">
        <v>1205200</v>
      </c>
      <c r="D224" s="71"/>
    </row>
    <row r="225" spans="1:4">
      <c r="A225" s="64">
        <f>A224+1000</f>
        <v>1839000</v>
      </c>
      <c r="B225" s="64"/>
      <c r="C225" s="64">
        <v>1205200</v>
      </c>
      <c r="D225" s="71"/>
    </row>
    <row r="226" spans="1:4">
      <c r="A226" s="64">
        <v>1840000</v>
      </c>
      <c r="B226" s="64">
        <v>1844000</v>
      </c>
      <c r="C226" s="64">
        <v>1208000</v>
      </c>
      <c r="D226" s="71"/>
    </row>
    <row r="227" spans="1:4">
      <c r="A227" s="64">
        <f>A226+1000</f>
        <v>1841000</v>
      </c>
      <c r="B227" s="64"/>
      <c r="C227" s="64">
        <v>1208000</v>
      </c>
      <c r="D227" s="71"/>
    </row>
    <row r="228" spans="1:4">
      <c r="A228" s="64">
        <f>A227+1000</f>
        <v>1842000</v>
      </c>
      <c r="B228" s="64"/>
      <c r="C228" s="64">
        <v>1208000</v>
      </c>
      <c r="D228" s="71"/>
    </row>
    <row r="229" spans="1:4">
      <c r="A229" s="64">
        <f>A228+1000</f>
        <v>1843000</v>
      </c>
      <c r="B229" s="64"/>
      <c r="C229" s="64">
        <v>1208000</v>
      </c>
      <c r="D229" s="71"/>
    </row>
    <row r="230" spans="1:4">
      <c r="A230" s="64">
        <v>1844000</v>
      </c>
      <c r="B230" s="64">
        <v>1848000</v>
      </c>
      <c r="C230" s="64">
        <v>1210800</v>
      </c>
      <c r="D230" s="71"/>
    </row>
    <row r="231" spans="1:4">
      <c r="A231" s="64">
        <f>A230+1000</f>
        <v>1845000</v>
      </c>
      <c r="B231" s="64"/>
      <c r="C231" s="64">
        <v>1210800</v>
      </c>
      <c r="D231" s="71"/>
    </row>
    <row r="232" spans="1:4">
      <c r="A232" s="64">
        <f>A231+1000</f>
        <v>1846000</v>
      </c>
      <c r="B232" s="64"/>
      <c r="C232" s="64">
        <v>1210800</v>
      </c>
      <c r="D232" s="71"/>
    </row>
    <row r="233" spans="1:4">
      <c r="A233" s="64">
        <f>A232+1000</f>
        <v>1847000</v>
      </c>
      <c r="B233" s="64"/>
      <c r="C233" s="64">
        <v>1210800</v>
      </c>
      <c r="D233" s="71"/>
    </row>
    <row r="234" spans="1:4">
      <c r="A234" s="64">
        <v>1848000</v>
      </c>
      <c r="B234" s="64">
        <v>1852000</v>
      </c>
      <c r="C234" s="64">
        <v>1213600</v>
      </c>
      <c r="D234" s="71"/>
    </row>
    <row r="235" spans="1:4">
      <c r="A235" s="64">
        <f>A234+1000</f>
        <v>1849000</v>
      </c>
      <c r="B235" s="64"/>
      <c r="C235" s="64">
        <v>1213600</v>
      </c>
      <c r="D235" s="71"/>
    </row>
    <row r="236" spans="1:4">
      <c r="A236" s="64">
        <f>A235+1000</f>
        <v>1850000</v>
      </c>
      <c r="B236" s="64"/>
      <c r="C236" s="64">
        <v>1213600</v>
      </c>
      <c r="D236" s="71"/>
    </row>
    <row r="237" spans="1:4">
      <c r="A237" s="64">
        <f>A236+1000</f>
        <v>1851000</v>
      </c>
      <c r="B237" s="64"/>
      <c r="C237" s="64">
        <v>1213600</v>
      </c>
      <c r="D237" s="71"/>
    </row>
    <row r="238" spans="1:4">
      <c r="A238" s="64">
        <v>1852000</v>
      </c>
      <c r="B238" s="64">
        <v>1856000</v>
      </c>
      <c r="C238" s="64">
        <v>1216400</v>
      </c>
      <c r="D238" s="71"/>
    </row>
    <row r="239" spans="1:4">
      <c r="A239" s="64">
        <f>A238+1000</f>
        <v>1853000</v>
      </c>
      <c r="B239" s="64"/>
      <c r="C239" s="64">
        <v>1216400</v>
      </c>
      <c r="D239" s="71"/>
    </row>
    <row r="240" spans="1:4">
      <c r="A240" s="64">
        <f>A239+1000</f>
        <v>1854000</v>
      </c>
      <c r="B240" s="64"/>
      <c r="C240" s="64">
        <v>1216400</v>
      </c>
      <c r="D240" s="71"/>
    </row>
    <row r="241" spans="1:4">
      <c r="A241" s="64">
        <f>A240+1000</f>
        <v>1855000</v>
      </c>
      <c r="B241" s="64"/>
      <c r="C241" s="64">
        <v>1216400</v>
      </c>
      <c r="D241" s="71"/>
    </row>
    <row r="242" spans="1:4">
      <c r="A242" s="64">
        <v>1856000</v>
      </c>
      <c r="B242" s="64">
        <v>1860000</v>
      </c>
      <c r="C242" s="64">
        <v>1219200</v>
      </c>
      <c r="D242" s="71"/>
    </row>
    <row r="243" spans="1:4">
      <c r="A243" s="64">
        <f>A242+1000</f>
        <v>1857000</v>
      </c>
      <c r="B243" s="64"/>
      <c r="C243" s="64">
        <v>1219200</v>
      </c>
      <c r="D243" s="71"/>
    </row>
    <row r="244" spans="1:4">
      <c r="A244" s="64">
        <f>A243+1000</f>
        <v>1858000</v>
      </c>
      <c r="B244" s="64"/>
      <c r="C244" s="64">
        <v>1219200</v>
      </c>
      <c r="D244" s="71"/>
    </row>
    <row r="245" spans="1:4">
      <c r="A245" s="64">
        <f>A244+1000</f>
        <v>1859000</v>
      </c>
      <c r="B245" s="64"/>
      <c r="C245" s="64">
        <v>1219200</v>
      </c>
      <c r="D245" s="71"/>
    </row>
    <row r="246" spans="1:4">
      <c r="A246" s="64">
        <v>1860000</v>
      </c>
      <c r="B246" s="64">
        <v>1864000</v>
      </c>
      <c r="C246" s="64">
        <v>1222000</v>
      </c>
      <c r="D246" s="71"/>
    </row>
    <row r="247" spans="1:4">
      <c r="A247" s="64">
        <f>A246+1000</f>
        <v>1861000</v>
      </c>
      <c r="B247" s="64"/>
      <c r="C247" s="64">
        <v>1222000</v>
      </c>
      <c r="D247" s="71"/>
    </row>
    <row r="248" spans="1:4">
      <c r="A248" s="64">
        <f>A247+1000</f>
        <v>1862000</v>
      </c>
      <c r="B248" s="64"/>
      <c r="C248" s="64">
        <v>1222000</v>
      </c>
      <c r="D248" s="71"/>
    </row>
    <row r="249" spans="1:4">
      <c r="A249" s="64">
        <f>A248+1000</f>
        <v>1863000</v>
      </c>
      <c r="B249" s="64"/>
      <c r="C249" s="64">
        <v>1222000</v>
      </c>
      <c r="D249" s="71"/>
    </row>
    <row r="250" spans="1:4">
      <c r="A250" s="64">
        <v>1864000</v>
      </c>
      <c r="B250" s="64">
        <v>1868000</v>
      </c>
      <c r="C250" s="64">
        <v>1224800</v>
      </c>
      <c r="D250" s="71"/>
    </row>
    <row r="251" spans="1:4">
      <c r="A251" s="64">
        <f>A250+1000</f>
        <v>1865000</v>
      </c>
      <c r="B251" s="64"/>
      <c r="C251" s="64">
        <v>1224800</v>
      </c>
      <c r="D251" s="71"/>
    </row>
    <row r="252" spans="1:4">
      <c r="A252" s="64">
        <f>A251+1000</f>
        <v>1866000</v>
      </c>
      <c r="B252" s="64"/>
      <c r="C252" s="64">
        <v>1224800</v>
      </c>
      <c r="D252" s="71"/>
    </row>
    <row r="253" spans="1:4">
      <c r="A253" s="64">
        <f>A252+1000</f>
        <v>1867000</v>
      </c>
      <c r="B253" s="64"/>
      <c r="C253" s="64">
        <v>1224800</v>
      </c>
      <c r="D253" s="71"/>
    </row>
    <row r="254" spans="1:4">
      <c r="A254" s="64">
        <v>1868000</v>
      </c>
      <c r="B254" s="64">
        <v>1872000</v>
      </c>
      <c r="C254" s="64">
        <v>1227600</v>
      </c>
      <c r="D254" s="71"/>
    </row>
    <row r="255" spans="1:4">
      <c r="A255" s="64">
        <f>A254+1000</f>
        <v>1869000</v>
      </c>
      <c r="B255" s="64"/>
      <c r="C255" s="64">
        <v>1227600</v>
      </c>
      <c r="D255" s="71"/>
    </row>
    <row r="256" spans="1:4">
      <c r="A256" s="64">
        <f>A255+1000</f>
        <v>1870000</v>
      </c>
      <c r="B256" s="64"/>
      <c r="C256" s="64">
        <v>1227600</v>
      </c>
      <c r="D256" s="71"/>
    </row>
    <row r="257" spans="1:4">
      <c r="A257" s="64">
        <f>A256+1000</f>
        <v>1871000</v>
      </c>
      <c r="B257" s="64"/>
      <c r="C257" s="64">
        <v>1227600</v>
      </c>
      <c r="D257" s="71"/>
    </row>
    <row r="258" spans="1:4">
      <c r="A258" s="64">
        <v>1872000</v>
      </c>
      <c r="B258" s="64">
        <v>1876000</v>
      </c>
      <c r="C258" s="64">
        <v>1230400</v>
      </c>
      <c r="D258" s="71"/>
    </row>
    <row r="259" spans="1:4">
      <c r="A259" s="64">
        <f>A258+1000</f>
        <v>1873000</v>
      </c>
      <c r="B259" s="64"/>
      <c r="C259" s="64">
        <v>1230400</v>
      </c>
      <c r="D259" s="71"/>
    </row>
    <row r="260" spans="1:4">
      <c r="A260" s="64">
        <f>A259+1000</f>
        <v>1874000</v>
      </c>
      <c r="B260" s="64"/>
      <c r="C260" s="64">
        <v>1230400</v>
      </c>
      <c r="D260" s="71"/>
    </row>
    <row r="261" spans="1:4">
      <c r="A261" s="64">
        <f>A260+1000</f>
        <v>1875000</v>
      </c>
      <c r="B261" s="64"/>
      <c r="C261" s="64">
        <v>1230400</v>
      </c>
      <c r="D261" s="71"/>
    </row>
    <row r="262" spans="1:4">
      <c r="A262" s="64">
        <v>1876000</v>
      </c>
      <c r="B262" s="64">
        <v>1880000</v>
      </c>
      <c r="C262" s="64">
        <v>1233200</v>
      </c>
      <c r="D262" s="71"/>
    </row>
    <row r="263" spans="1:4">
      <c r="A263" s="64">
        <f>A262+1000</f>
        <v>1877000</v>
      </c>
      <c r="B263" s="64"/>
      <c r="C263" s="64">
        <v>1233200</v>
      </c>
      <c r="D263" s="71"/>
    </row>
    <row r="264" spans="1:4">
      <c r="A264" s="64">
        <f>A263+1000</f>
        <v>1878000</v>
      </c>
      <c r="B264" s="64"/>
      <c r="C264" s="64">
        <v>1233200</v>
      </c>
      <c r="D264" s="71"/>
    </row>
    <row r="265" spans="1:4">
      <c r="A265" s="64">
        <f>A264+1000</f>
        <v>1879000</v>
      </c>
      <c r="B265" s="64"/>
      <c r="C265" s="64">
        <v>1233200</v>
      </c>
      <c r="D265" s="71"/>
    </row>
    <row r="266" spans="1:4">
      <c r="A266" s="64">
        <v>1880000</v>
      </c>
      <c r="B266" s="64">
        <v>1884000</v>
      </c>
      <c r="C266" s="64">
        <v>1236000</v>
      </c>
      <c r="D266" s="71"/>
    </row>
    <row r="267" spans="1:4">
      <c r="A267" s="64">
        <f>A266+1000</f>
        <v>1881000</v>
      </c>
      <c r="B267" s="64"/>
      <c r="C267" s="64">
        <v>1236000</v>
      </c>
      <c r="D267" s="71"/>
    </row>
    <row r="268" spans="1:4">
      <c r="A268" s="64">
        <f>A267+1000</f>
        <v>1882000</v>
      </c>
      <c r="B268" s="64"/>
      <c r="C268" s="64">
        <v>1236000</v>
      </c>
      <c r="D268" s="71"/>
    </row>
    <row r="269" spans="1:4">
      <c r="A269" s="64">
        <f>A268+1000</f>
        <v>1883000</v>
      </c>
      <c r="B269" s="64"/>
      <c r="C269" s="64">
        <v>1236000</v>
      </c>
      <c r="D269" s="71"/>
    </row>
    <row r="270" spans="1:4">
      <c r="A270" s="64">
        <v>1884000</v>
      </c>
      <c r="B270" s="64">
        <v>1888000</v>
      </c>
      <c r="C270" s="64">
        <v>1238800</v>
      </c>
      <c r="D270" s="71"/>
    </row>
    <row r="271" spans="1:4">
      <c r="A271" s="64">
        <f>A270+1000</f>
        <v>1885000</v>
      </c>
      <c r="B271" s="64"/>
      <c r="C271" s="64">
        <v>1238800</v>
      </c>
      <c r="D271" s="71"/>
    </row>
    <row r="272" spans="1:4">
      <c r="A272" s="64">
        <f>A271+1000</f>
        <v>1886000</v>
      </c>
      <c r="B272" s="64"/>
      <c r="C272" s="64">
        <v>1238800</v>
      </c>
      <c r="D272" s="71"/>
    </row>
    <row r="273" spans="1:4">
      <c r="A273" s="64">
        <f>A272+1000</f>
        <v>1887000</v>
      </c>
      <c r="B273" s="64"/>
      <c r="C273" s="64">
        <v>1238800</v>
      </c>
      <c r="D273" s="71"/>
    </row>
    <row r="274" spans="1:4">
      <c r="A274" s="64">
        <v>1888000</v>
      </c>
      <c r="B274" s="64">
        <v>1892000</v>
      </c>
      <c r="C274" s="64">
        <v>1241600</v>
      </c>
      <c r="D274" s="71"/>
    </row>
    <row r="275" spans="1:4">
      <c r="A275" s="64">
        <f>A274+1000</f>
        <v>1889000</v>
      </c>
      <c r="B275" s="64"/>
      <c r="C275" s="64">
        <v>1241600</v>
      </c>
      <c r="D275" s="71"/>
    </row>
    <row r="276" spans="1:4">
      <c r="A276" s="64">
        <f>A275+1000</f>
        <v>1890000</v>
      </c>
      <c r="B276" s="64"/>
      <c r="C276" s="64">
        <v>1241600</v>
      </c>
      <c r="D276" s="71"/>
    </row>
    <row r="277" spans="1:4">
      <c r="A277" s="64">
        <f>A276+1000</f>
        <v>1891000</v>
      </c>
      <c r="B277" s="64"/>
      <c r="C277" s="64">
        <v>1241600</v>
      </c>
      <c r="D277" s="71"/>
    </row>
    <row r="278" spans="1:4">
      <c r="A278" s="64">
        <v>1892000</v>
      </c>
      <c r="B278" s="64">
        <v>1896000</v>
      </c>
      <c r="C278" s="64">
        <v>1244400</v>
      </c>
      <c r="D278" s="71"/>
    </row>
    <row r="279" spans="1:4">
      <c r="A279" s="64">
        <f>A278+1000</f>
        <v>1893000</v>
      </c>
      <c r="B279" s="64"/>
      <c r="C279" s="64">
        <v>1244400</v>
      </c>
      <c r="D279" s="71"/>
    </row>
    <row r="280" spans="1:4">
      <c r="A280" s="64">
        <f>A279+1000</f>
        <v>1894000</v>
      </c>
      <c r="B280" s="64"/>
      <c r="C280" s="64">
        <v>1244400</v>
      </c>
      <c r="D280" s="71"/>
    </row>
    <row r="281" spans="1:4">
      <c r="A281" s="64">
        <f>A280+1000</f>
        <v>1895000</v>
      </c>
      <c r="B281" s="64"/>
      <c r="C281" s="64">
        <v>1244400</v>
      </c>
      <c r="D281" s="71"/>
    </row>
    <row r="282" spans="1:4">
      <c r="A282" s="64">
        <v>1896000</v>
      </c>
      <c r="B282" s="64">
        <v>1900000</v>
      </c>
      <c r="C282" s="64">
        <v>1247200</v>
      </c>
      <c r="D282" s="71"/>
    </row>
    <row r="283" spans="1:4">
      <c r="A283" s="64">
        <f>A282+1000</f>
        <v>1897000</v>
      </c>
      <c r="B283" s="64"/>
      <c r="C283" s="64">
        <v>1247200</v>
      </c>
      <c r="D283" s="71"/>
    </row>
    <row r="284" spans="1:4">
      <c r="A284" s="64">
        <f>A283+1000</f>
        <v>1898000</v>
      </c>
      <c r="B284" s="64"/>
      <c r="C284" s="64">
        <v>1247200</v>
      </c>
      <c r="D284" s="71"/>
    </row>
    <row r="285" spans="1:4">
      <c r="A285" s="64">
        <f>A284+1000</f>
        <v>1899000</v>
      </c>
      <c r="B285" s="64"/>
      <c r="C285" s="64">
        <v>1247200</v>
      </c>
      <c r="D285" s="71"/>
    </row>
    <row r="286" spans="1:4">
      <c r="A286" s="64">
        <v>1900000</v>
      </c>
      <c r="B286" s="64">
        <v>1904000</v>
      </c>
      <c r="C286" s="64">
        <v>1250000</v>
      </c>
      <c r="D286" s="71"/>
    </row>
    <row r="287" spans="1:4">
      <c r="A287" s="64">
        <f>A286+1000</f>
        <v>1901000</v>
      </c>
      <c r="B287" s="64"/>
      <c r="C287" s="64">
        <v>1250000</v>
      </c>
      <c r="D287" s="71"/>
    </row>
    <row r="288" spans="1:4">
      <c r="A288" s="64">
        <f>A287+1000</f>
        <v>1902000</v>
      </c>
      <c r="B288" s="64"/>
      <c r="C288" s="64">
        <v>1250000</v>
      </c>
      <c r="D288" s="71"/>
    </row>
    <row r="289" spans="1:4">
      <c r="A289" s="64">
        <f>A288+1000</f>
        <v>1903000</v>
      </c>
      <c r="B289" s="64"/>
      <c r="C289" s="64">
        <v>1250000</v>
      </c>
      <c r="D289" s="71"/>
    </row>
    <row r="290" spans="1:4">
      <c r="A290" s="64">
        <v>1904000</v>
      </c>
      <c r="B290" s="64">
        <v>1908000</v>
      </c>
      <c r="C290" s="64">
        <v>1252800</v>
      </c>
      <c r="D290" s="71"/>
    </row>
    <row r="291" spans="1:4">
      <c r="A291" s="64">
        <f>A290+1000</f>
        <v>1905000</v>
      </c>
      <c r="B291" s="64"/>
      <c r="C291" s="64">
        <v>1252800</v>
      </c>
      <c r="D291" s="71"/>
    </row>
    <row r="292" spans="1:4">
      <c r="A292" s="64">
        <f>A291+1000</f>
        <v>1906000</v>
      </c>
      <c r="B292" s="64"/>
      <c r="C292" s="64">
        <v>1252800</v>
      </c>
      <c r="D292" s="71"/>
    </row>
    <row r="293" spans="1:4">
      <c r="A293" s="64">
        <f>A292+1000</f>
        <v>1907000</v>
      </c>
      <c r="B293" s="64"/>
      <c r="C293" s="64">
        <v>1252800</v>
      </c>
      <c r="D293" s="71"/>
    </row>
    <row r="294" spans="1:4">
      <c r="A294" s="64">
        <v>1908000</v>
      </c>
      <c r="B294" s="64">
        <v>1912000</v>
      </c>
      <c r="C294" s="64">
        <v>1255600</v>
      </c>
      <c r="D294" s="71"/>
    </row>
    <row r="295" spans="1:4">
      <c r="A295" s="64">
        <f>A294+1000</f>
        <v>1909000</v>
      </c>
      <c r="B295" s="64"/>
      <c r="C295" s="64">
        <v>1255600</v>
      </c>
      <c r="D295" s="71"/>
    </row>
    <row r="296" spans="1:4">
      <c r="A296" s="64">
        <f>A295+1000</f>
        <v>1910000</v>
      </c>
      <c r="B296" s="64"/>
      <c r="C296" s="64">
        <v>1255600</v>
      </c>
      <c r="D296" s="71"/>
    </row>
    <row r="297" spans="1:4">
      <c r="A297" s="64">
        <f>A296+1000</f>
        <v>1911000</v>
      </c>
      <c r="B297" s="64"/>
      <c r="C297" s="64">
        <v>1255600</v>
      </c>
      <c r="D297" s="71"/>
    </row>
    <row r="298" spans="1:4">
      <c r="A298" s="64">
        <v>1912000</v>
      </c>
      <c r="B298" s="64">
        <v>1916000</v>
      </c>
      <c r="C298" s="64">
        <v>1258400</v>
      </c>
      <c r="D298" s="71"/>
    </row>
    <row r="299" spans="1:4">
      <c r="A299" s="64">
        <f>A298+1000</f>
        <v>1913000</v>
      </c>
      <c r="B299" s="64"/>
      <c r="C299" s="64">
        <v>1258400</v>
      </c>
      <c r="D299" s="71"/>
    </row>
    <row r="300" spans="1:4">
      <c r="A300" s="64">
        <f>A299+1000</f>
        <v>1914000</v>
      </c>
      <c r="B300" s="64"/>
      <c r="C300" s="64">
        <v>1258400</v>
      </c>
      <c r="D300" s="71"/>
    </row>
    <row r="301" spans="1:4">
      <c r="A301" s="64">
        <f>A300+1000</f>
        <v>1915000</v>
      </c>
      <c r="B301" s="64"/>
      <c r="C301" s="64">
        <v>1258400</v>
      </c>
      <c r="D301" s="71"/>
    </row>
    <row r="302" spans="1:4">
      <c r="A302" s="64">
        <v>1916000</v>
      </c>
      <c r="B302" s="64">
        <v>1920000</v>
      </c>
      <c r="C302" s="64">
        <v>1261200</v>
      </c>
      <c r="D302" s="71"/>
    </row>
    <row r="303" spans="1:4">
      <c r="A303" s="64">
        <f>A302+1000</f>
        <v>1917000</v>
      </c>
      <c r="B303" s="64"/>
      <c r="C303" s="64">
        <v>1261200</v>
      </c>
      <c r="D303" s="71"/>
    </row>
    <row r="304" spans="1:4">
      <c r="A304" s="64">
        <f>A303+1000</f>
        <v>1918000</v>
      </c>
      <c r="B304" s="64"/>
      <c r="C304" s="64">
        <v>1261200</v>
      </c>
      <c r="D304" s="71"/>
    </row>
    <row r="305" spans="1:4">
      <c r="A305" s="64">
        <f>A304+1000</f>
        <v>1919000</v>
      </c>
      <c r="B305" s="64"/>
      <c r="C305" s="64">
        <v>1261200</v>
      </c>
      <c r="D305" s="71"/>
    </row>
    <row r="306" spans="1:4">
      <c r="A306" s="64">
        <v>1920000</v>
      </c>
      <c r="B306" s="64">
        <v>1924000</v>
      </c>
      <c r="C306" s="64">
        <v>1264000</v>
      </c>
      <c r="D306" s="71"/>
    </row>
    <row r="307" spans="1:4">
      <c r="A307" s="64">
        <f>A306+1000</f>
        <v>1921000</v>
      </c>
      <c r="B307" s="64"/>
      <c r="C307" s="64">
        <v>1264000</v>
      </c>
      <c r="D307" s="71"/>
    </row>
    <row r="308" spans="1:4">
      <c r="A308" s="64">
        <f>A307+1000</f>
        <v>1922000</v>
      </c>
      <c r="B308" s="64"/>
      <c r="C308" s="64">
        <v>1264000</v>
      </c>
      <c r="D308" s="71"/>
    </row>
    <row r="309" spans="1:4">
      <c r="A309" s="64">
        <f>A308+1000</f>
        <v>1923000</v>
      </c>
      <c r="B309" s="64"/>
      <c r="C309" s="64">
        <v>1264000</v>
      </c>
      <c r="D309" s="71"/>
    </row>
    <row r="310" spans="1:4">
      <c r="A310" s="64">
        <v>1924000</v>
      </c>
      <c r="B310" s="64">
        <v>1928000</v>
      </c>
      <c r="C310" s="64">
        <v>1266800</v>
      </c>
      <c r="D310" s="71"/>
    </row>
    <row r="311" spans="1:4">
      <c r="A311" s="64">
        <f>A310+1000</f>
        <v>1925000</v>
      </c>
      <c r="B311" s="64"/>
      <c r="C311" s="64">
        <v>1266800</v>
      </c>
      <c r="D311" s="71"/>
    </row>
    <row r="312" spans="1:4">
      <c r="A312" s="64">
        <f>A311+1000</f>
        <v>1926000</v>
      </c>
      <c r="B312" s="64"/>
      <c r="C312" s="64">
        <v>1266800</v>
      </c>
      <c r="D312" s="71"/>
    </row>
    <row r="313" spans="1:4">
      <c r="A313" s="64">
        <f>A312+1000</f>
        <v>1927000</v>
      </c>
      <c r="B313" s="64"/>
      <c r="C313" s="64">
        <v>1266800</v>
      </c>
      <c r="D313" s="71"/>
    </row>
    <row r="314" spans="1:4">
      <c r="A314" s="64">
        <v>1928000</v>
      </c>
      <c r="B314" s="64">
        <v>1932000</v>
      </c>
      <c r="C314" s="64">
        <v>1269600</v>
      </c>
      <c r="D314" s="71"/>
    </row>
    <row r="315" spans="1:4">
      <c r="A315" s="64">
        <f>A314+1000</f>
        <v>1929000</v>
      </c>
      <c r="B315" s="64"/>
      <c r="C315" s="64">
        <v>1269600</v>
      </c>
      <c r="D315" s="71"/>
    </row>
    <row r="316" spans="1:4">
      <c r="A316" s="64">
        <f>A315+1000</f>
        <v>1930000</v>
      </c>
      <c r="B316" s="64"/>
      <c r="C316" s="64">
        <v>1269600</v>
      </c>
      <c r="D316" s="71"/>
    </row>
    <row r="317" spans="1:4">
      <c r="A317" s="64">
        <f>A316+1000</f>
        <v>1931000</v>
      </c>
      <c r="B317" s="64"/>
      <c r="C317" s="64">
        <v>1269600</v>
      </c>
      <c r="D317" s="71"/>
    </row>
    <row r="318" spans="1:4">
      <c r="A318" s="64">
        <v>1932000</v>
      </c>
      <c r="B318" s="64">
        <v>1936000</v>
      </c>
      <c r="C318" s="64">
        <v>1272400</v>
      </c>
      <c r="D318" s="71"/>
    </row>
    <row r="319" spans="1:4">
      <c r="A319" s="64">
        <f>A318+1000</f>
        <v>1933000</v>
      </c>
      <c r="B319" s="64"/>
      <c r="C319" s="64">
        <v>1272400</v>
      </c>
      <c r="D319" s="71"/>
    </row>
    <row r="320" spans="1:4">
      <c r="A320" s="64">
        <f>A319+1000</f>
        <v>1934000</v>
      </c>
      <c r="B320" s="64"/>
      <c r="C320" s="64">
        <v>1272400</v>
      </c>
      <c r="D320" s="71"/>
    </row>
    <row r="321" spans="1:4">
      <c r="A321" s="64">
        <f>A320+1000</f>
        <v>1935000</v>
      </c>
      <c r="B321" s="64"/>
      <c r="C321" s="64">
        <v>1272400</v>
      </c>
      <c r="D321" s="71"/>
    </row>
    <row r="322" spans="1:4">
      <c r="A322" s="64">
        <v>1936000</v>
      </c>
      <c r="B322" s="64">
        <v>1940000</v>
      </c>
      <c r="C322" s="64">
        <v>1275200</v>
      </c>
      <c r="D322" s="71"/>
    </row>
    <row r="323" spans="1:4">
      <c r="A323" s="64">
        <f>A322+1000</f>
        <v>1937000</v>
      </c>
      <c r="B323" s="64"/>
      <c r="C323" s="64">
        <v>1275200</v>
      </c>
      <c r="D323" s="71"/>
    </row>
    <row r="324" spans="1:4">
      <c r="A324" s="64">
        <f>A323+1000</f>
        <v>1938000</v>
      </c>
      <c r="B324" s="64"/>
      <c r="C324" s="64">
        <v>1275200</v>
      </c>
      <c r="D324" s="71"/>
    </row>
    <row r="325" spans="1:4">
      <c r="A325" s="64">
        <f>A324+1000</f>
        <v>1939000</v>
      </c>
      <c r="B325" s="64"/>
      <c r="C325" s="64">
        <v>1275200</v>
      </c>
      <c r="D325" s="71"/>
    </row>
    <row r="326" spans="1:4">
      <c r="A326" s="64">
        <v>1940000</v>
      </c>
      <c r="B326" s="64">
        <v>1944000</v>
      </c>
      <c r="C326" s="64">
        <v>1278000</v>
      </c>
      <c r="D326" s="71"/>
    </row>
    <row r="327" spans="1:4">
      <c r="A327" s="64">
        <f>A326+1000</f>
        <v>1941000</v>
      </c>
      <c r="B327" s="64"/>
      <c r="C327" s="64">
        <v>1278000</v>
      </c>
      <c r="D327" s="71"/>
    </row>
    <row r="328" spans="1:4">
      <c r="A328" s="64">
        <f>A327+1000</f>
        <v>1942000</v>
      </c>
      <c r="B328" s="64"/>
      <c r="C328" s="64">
        <v>1278000</v>
      </c>
      <c r="D328" s="71"/>
    </row>
    <row r="329" spans="1:4">
      <c r="A329" s="64">
        <f>A328+1000</f>
        <v>1943000</v>
      </c>
      <c r="B329" s="64"/>
      <c r="C329" s="64">
        <v>1278000</v>
      </c>
      <c r="D329" s="71"/>
    </row>
    <row r="330" spans="1:4">
      <c r="A330" s="64">
        <v>1944000</v>
      </c>
      <c r="B330" s="64">
        <v>1948000</v>
      </c>
      <c r="C330" s="64">
        <v>1280800</v>
      </c>
      <c r="D330" s="71"/>
    </row>
    <row r="331" spans="1:4">
      <c r="A331" s="64">
        <f>A330+1000</f>
        <v>1945000</v>
      </c>
      <c r="B331" s="64"/>
      <c r="C331" s="64">
        <v>1280800</v>
      </c>
      <c r="D331" s="71"/>
    </row>
    <row r="332" spans="1:4">
      <c r="A332" s="64">
        <f>A331+1000</f>
        <v>1946000</v>
      </c>
      <c r="B332" s="64"/>
      <c r="C332" s="64">
        <v>1280800</v>
      </c>
      <c r="D332" s="71"/>
    </row>
    <row r="333" spans="1:4">
      <c r="A333" s="64">
        <f>A332+1000</f>
        <v>1947000</v>
      </c>
      <c r="B333" s="64"/>
      <c r="C333" s="64">
        <v>1280800</v>
      </c>
      <c r="D333" s="71"/>
    </row>
    <row r="334" spans="1:4">
      <c r="A334" s="64">
        <v>1948000</v>
      </c>
      <c r="B334" s="64">
        <v>1952000</v>
      </c>
      <c r="C334" s="64">
        <v>1283600</v>
      </c>
      <c r="D334" s="71"/>
    </row>
    <row r="335" spans="1:4">
      <c r="A335" s="64">
        <f>A334+1000</f>
        <v>1949000</v>
      </c>
      <c r="B335" s="64"/>
      <c r="C335" s="64">
        <v>1283600</v>
      </c>
      <c r="D335" s="71"/>
    </row>
    <row r="336" spans="1:4">
      <c r="A336" s="64">
        <f>A335+1000</f>
        <v>1950000</v>
      </c>
      <c r="B336" s="64"/>
      <c r="C336" s="64">
        <v>1283600</v>
      </c>
      <c r="D336" s="71"/>
    </row>
    <row r="337" spans="1:4">
      <c r="A337" s="64">
        <f>A336+1000</f>
        <v>1951000</v>
      </c>
      <c r="B337" s="64"/>
      <c r="C337" s="64">
        <v>1283600</v>
      </c>
      <c r="D337" s="71"/>
    </row>
    <row r="338" spans="1:4">
      <c r="A338" s="64">
        <v>1952000</v>
      </c>
      <c r="B338" s="64">
        <v>1956000</v>
      </c>
      <c r="C338" s="64">
        <v>1286400</v>
      </c>
      <c r="D338" s="71"/>
    </row>
    <row r="339" spans="1:4">
      <c r="A339" s="64">
        <f>A338+1000</f>
        <v>1953000</v>
      </c>
      <c r="B339" s="64"/>
      <c r="C339" s="64">
        <v>1286400</v>
      </c>
      <c r="D339" s="71"/>
    </row>
    <row r="340" spans="1:4">
      <c r="A340" s="64">
        <f>A339+1000</f>
        <v>1954000</v>
      </c>
      <c r="B340" s="64"/>
      <c r="C340" s="64">
        <v>1286400</v>
      </c>
      <c r="D340" s="71"/>
    </row>
    <row r="341" spans="1:4">
      <c r="A341" s="64">
        <f>A340+1000</f>
        <v>1955000</v>
      </c>
      <c r="B341" s="64"/>
      <c r="C341" s="64">
        <v>1286400</v>
      </c>
      <c r="D341" s="71"/>
    </row>
    <row r="342" spans="1:4">
      <c r="A342" s="64">
        <v>1956000</v>
      </c>
      <c r="B342" s="64">
        <v>1960000</v>
      </c>
      <c r="C342" s="64">
        <v>1289200</v>
      </c>
      <c r="D342" s="71"/>
    </row>
    <row r="343" spans="1:4">
      <c r="A343" s="64">
        <f>A342+1000</f>
        <v>1957000</v>
      </c>
      <c r="B343" s="64"/>
      <c r="C343" s="64">
        <v>1289200</v>
      </c>
      <c r="D343" s="71"/>
    </row>
    <row r="344" spans="1:4">
      <c r="A344" s="64">
        <f>A343+1000</f>
        <v>1958000</v>
      </c>
      <c r="B344" s="64"/>
      <c r="C344" s="64">
        <v>1289200</v>
      </c>
      <c r="D344" s="71"/>
    </row>
    <row r="345" spans="1:4">
      <c r="A345" s="64">
        <f>A344+1000</f>
        <v>1959000</v>
      </c>
      <c r="B345" s="64"/>
      <c r="C345" s="64">
        <v>1289200</v>
      </c>
      <c r="D345" s="71"/>
    </row>
    <row r="346" spans="1:4">
      <c r="A346" s="64">
        <v>1960000</v>
      </c>
      <c r="B346" s="64">
        <v>1964000</v>
      </c>
      <c r="C346" s="64">
        <v>1292000</v>
      </c>
      <c r="D346" s="71"/>
    </row>
    <row r="347" spans="1:4">
      <c r="A347" s="64">
        <f>A346+1000</f>
        <v>1961000</v>
      </c>
      <c r="B347" s="64"/>
      <c r="C347" s="64">
        <v>1292000</v>
      </c>
      <c r="D347" s="71"/>
    </row>
    <row r="348" spans="1:4">
      <c r="A348" s="64">
        <f>A347+1000</f>
        <v>1962000</v>
      </c>
      <c r="B348" s="64"/>
      <c r="C348" s="64">
        <v>1292000</v>
      </c>
      <c r="D348" s="71"/>
    </row>
    <row r="349" spans="1:4">
      <c r="A349" s="64">
        <f>A348+1000</f>
        <v>1963000</v>
      </c>
      <c r="B349" s="64"/>
      <c r="C349" s="64">
        <v>1292000</v>
      </c>
      <c r="D349" s="71"/>
    </row>
    <row r="350" spans="1:4">
      <c r="A350" s="64">
        <v>1964000</v>
      </c>
      <c r="B350" s="64">
        <v>1968000</v>
      </c>
      <c r="C350" s="64">
        <v>1294800</v>
      </c>
      <c r="D350" s="71"/>
    </row>
    <row r="351" spans="1:4">
      <c r="A351" s="64">
        <f>A350+1000</f>
        <v>1965000</v>
      </c>
      <c r="B351" s="64"/>
      <c r="C351" s="64">
        <v>1294800</v>
      </c>
      <c r="D351" s="71"/>
    </row>
    <row r="352" spans="1:4">
      <c r="A352" s="64">
        <f>A351+1000</f>
        <v>1966000</v>
      </c>
      <c r="B352" s="64"/>
      <c r="C352" s="64">
        <v>1294800</v>
      </c>
      <c r="D352" s="71"/>
    </row>
    <row r="353" spans="1:4">
      <c r="A353" s="64">
        <f>A352+1000</f>
        <v>1967000</v>
      </c>
      <c r="B353" s="64"/>
      <c r="C353" s="64">
        <v>1294800</v>
      </c>
      <c r="D353" s="71"/>
    </row>
    <row r="354" spans="1:4">
      <c r="A354" s="64">
        <v>1968000</v>
      </c>
      <c r="B354" s="64">
        <v>1972000</v>
      </c>
      <c r="C354" s="64">
        <v>1297600</v>
      </c>
      <c r="D354" s="71"/>
    </row>
    <row r="355" spans="1:4">
      <c r="A355" s="64">
        <f>A354+1000</f>
        <v>1969000</v>
      </c>
      <c r="B355" s="64"/>
      <c r="C355" s="64">
        <v>1297600</v>
      </c>
      <c r="D355" s="71"/>
    </row>
    <row r="356" spans="1:4">
      <c r="A356" s="64">
        <f>A355+1000</f>
        <v>1970000</v>
      </c>
      <c r="B356" s="64"/>
      <c r="C356" s="64">
        <v>1297600</v>
      </c>
      <c r="D356" s="71"/>
    </row>
    <row r="357" spans="1:4">
      <c r="A357" s="64">
        <f>A356+1000</f>
        <v>1971000</v>
      </c>
      <c r="B357" s="64"/>
      <c r="C357" s="64">
        <v>1297600</v>
      </c>
      <c r="D357" s="71"/>
    </row>
    <row r="358" spans="1:4">
      <c r="A358" s="64">
        <v>1972000</v>
      </c>
      <c r="B358" s="64">
        <v>1976000</v>
      </c>
      <c r="C358" s="64">
        <v>1300400</v>
      </c>
      <c r="D358" s="71"/>
    </row>
    <row r="359" spans="1:4">
      <c r="A359" s="64">
        <f>A358+1000</f>
        <v>1973000</v>
      </c>
      <c r="B359" s="64"/>
      <c r="C359" s="64">
        <v>1300400</v>
      </c>
      <c r="D359" s="71"/>
    </row>
    <row r="360" spans="1:4">
      <c r="A360" s="64">
        <f>A359+1000</f>
        <v>1974000</v>
      </c>
      <c r="B360" s="64"/>
      <c r="C360" s="64">
        <v>1300400</v>
      </c>
      <c r="D360" s="71"/>
    </row>
    <row r="361" spans="1:4">
      <c r="A361" s="64">
        <f>A360+1000</f>
        <v>1975000</v>
      </c>
      <c r="B361" s="64"/>
      <c r="C361" s="64">
        <v>1300400</v>
      </c>
      <c r="D361" s="71"/>
    </row>
    <row r="362" spans="1:4">
      <c r="A362" s="64">
        <v>1976000</v>
      </c>
      <c r="B362" s="64">
        <v>1980000</v>
      </c>
      <c r="C362" s="64">
        <v>1303200</v>
      </c>
      <c r="D362" s="71"/>
    </row>
    <row r="363" spans="1:4">
      <c r="A363" s="64">
        <f>A362+1000</f>
        <v>1977000</v>
      </c>
      <c r="B363" s="64"/>
      <c r="C363" s="64">
        <v>1303200</v>
      </c>
      <c r="D363" s="71"/>
    </row>
    <row r="364" spans="1:4">
      <c r="A364" s="64">
        <f>A363+1000</f>
        <v>1978000</v>
      </c>
      <c r="B364" s="64"/>
      <c r="C364" s="64">
        <v>1303200</v>
      </c>
      <c r="D364" s="71"/>
    </row>
    <row r="365" spans="1:4">
      <c r="A365" s="64">
        <f>A364+1000</f>
        <v>1979000</v>
      </c>
      <c r="B365" s="64"/>
      <c r="C365" s="64">
        <v>1303200</v>
      </c>
      <c r="D365" s="71"/>
    </row>
    <row r="366" spans="1:4">
      <c r="A366" s="64">
        <v>1980000</v>
      </c>
      <c r="B366" s="64">
        <v>1984000</v>
      </c>
      <c r="C366" s="64">
        <v>1306000</v>
      </c>
      <c r="D366" s="71"/>
    </row>
    <row r="367" spans="1:4">
      <c r="A367" s="64">
        <f>A366+1000</f>
        <v>1981000</v>
      </c>
      <c r="B367" s="64"/>
      <c r="C367" s="64">
        <v>1306000</v>
      </c>
      <c r="D367" s="71"/>
    </row>
    <row r="368" spans="1:4">
      <c r="A368" s="64">
        <f>A367+1000</f>
        <v>1982000</v>
      </c>
      <c r="B368" s="64"/>
      <c r="C368" s="64">
        <v>1306000</v>
      </c>
      <c r="D368" s="71"/>
    </row>
    <row r="369" spans="1:4">
      <c r="A369" s="64">
        <f>A368+1000</f>
        <v>1983000</v>
      </c>
      <c r="B369" s="64"/>
      <c r="C369" s="64">
        <v>1306000</v>
      </c>
      <c r="D369" s="71"/>
    </row>
    <row r="370" spans="1:4">
      <c r="A370" s="64">
        <v>1984000</v>
      </c>
      <c r="B370" s="64">
        <v>1988000</v>
      </c>
      <c r="C370" s="64">
        <v>1308800</v>
      </c>
      <c r="D370" s="71"/>
    </row>
    <row r="371" spans="1:4">
      <c r="A371" s="64">
        <f>A370+1000</f>
        <v>1985000</v>
      </c>
      <c r="B371" s="64"/>
      <c r="C371" s="64">
        <v>1308800</v>
      </c>
      <c r="D371" s="71"/>
    </row>
    <row r="372" spans="1:4">
      <c r="A372" s="64">
        <f>A371+1000</f>
        <v>1986000</v>
      </c>
      <c r="B372" s="64"/>
      <c r="C372" s="64">
        <v>1308800</v>
      </c>
      <c r="D372" s="71"/>
    </row>
    <row r="373" spans="1:4">
      <c r="A373" s="64">
        <f>A372+1000</f>
        <v>1987000</v>
      </c>
      <c r="B373" s="64"/>
      <c r="C373" s="64">
        <v>1308800</v>
      </c>
      <c r="D373" s="71"/>
    </row>
    <row r="374" spans="1:4">
      <c r="A374" s="64">
        <v>1988000</v>
      </c>
      <c r="B374" s="64">
        <v>1992000</v>
      </c>
      <c r="C374" s="64">
        <v>1311600</v>
      </c>
      <c r="D374" s="71"/>
    </row>
    <row r="375" spans="1:4">
      <c r="A375" s="64">
        <f>A374+1000</f>
        <v>1989000</v>
      </c>
      <c r="B375" s="64"/>
      <c r="C375" s="64">
        <v>1311600</v>
      </c>
      <c r="D375" s="71"/>
    </row>
    <row r="376" spans="1:4">
      <c r="A376" s="64">
        <f>A375+1000</f>
        <v>1990000</v>
      </c>
      <c r="B376" s="64"/>
      <c r="C376" s="64">
        <v>1311600</v>
      </c>
      <c r="D376" s="71"/>
    </row>
    <row r="377" spans="1:4">
      <c r="A377" s="64">
        <f>A376+1000</f>
        <v>1991000</v>
      </c>
      <c r="B377" s="64"/>
      <c r="C377" s="64">
        <v>1311600</v>
      </c>
      <c r="D377" s="71"/>
    </row>
    <row r="378" spans="1:4">
      <c r="A378" s="64">
        <v>1992000</v>
      </c>
      <c r="B378" s="64">
        <v>1996600</v>
      </c>
      <c r="C378" s="64">
        <v>1314400</v>
      </c>
      <c r="D378" s="71"/>
    </row>
    <row r="379" spans="1:4">
      <c r="A379" s="64">
        <f>A378+1000</f>
        <v>1993000</v>
      </c>
      <c r="B379" s="64"/>
      <c r="C379" s="64">
        <v>1314400</v>
      </c>
      <c r="D379" s="71"/>
    </row>
    <row r="380" spans="1:4">
      <c r="A380" s="64">
        <f>A379+1000</f>
        <v>1994000</v>
      </c>
      <c r="B380" s="64"/>
      <c r="C380" s="64">
        <v>1314400</v>
      </c>
      <c r="D380" s="71"/>
    </row>
    <row r="381" spans="1:4">
      <c r="A381" s="64">
        <f>A380+1000</f>
        <v>1995000</v>
      </c>
      <c r="B381" s="64"/>
      <c r="C381" s="64">
        <v>1314400</v>
      </c>
      <c r="D381" s="71"/>
    </row>
    <row r="382" spans="1:4">
      <c r="A382" s="64">
        <v>1996000</v>
      </c>
      <c r="B382" s="64">
        <v>2000000</v>
      </c>
      <c r="C382" s="64">
        <v>1317200</v>
      </c>
      <c r="D382" s="71"/>
    </row>
    <row r="383" spans="1:4">
      <c r="A383" s="64">
        <f>A382+1000</f>
        <v>1997000</v>
      </c>
      <c r="B383" s="64"/>
      <c r="C383" s="64">
        <v>1317200</v>
      </c>
      <c r="D383" s="71"/>
    </row>
    <row r="384" spans="1:4">
      <c r="A384" s="64">
        <f>A383+1000</f>
        <v>1998000</v>
      </c>
      <c r="B384" s="64"/>
      <c r="C384" s="64">
        <v>1317200</v>
      </c>
      <c r="D384" s="71"/>
    </row>
    <row r="385" spans="1:4">
      <c r="A385" s="64">
        <f>A384+1000</f>
        <v>1999000</v>
      </c>
      <c r="B385" s="64"/>
      <c r="C385" s="64">
        <v>1317200</v>
      </c>
      <c r="D385" s="71"/>
    </row>
    <row r="386" spans="1:4">
      <c r="A386" s="64">
        <v>2000000</v>
      </c>
      <c r="B386" s="64">
        <v>2004000</v>
      </c>
      <c r="C386" s="64">
        <v>1320000</v>
      </c>
      <c r="D386" s="71"/>
    </row>
    <row r="387" spans="1:4">
      <c r="A387" s="64">
        <f>A386+1000</f>
        <v>2001000</v>
      </c>
      <c r="B387" s="64"/>
      <c r="C387" s="64">
        <v>1320000</v>
      </c>
      <c r="D387" s="71"/>
    </row>
    <row r="388" spans="1:4">
      <c r="A388" s="64">
        <f>A387+1000</f>
        <v>2002000</v>
      </c>
      <c r="B388" s="64"/>
      <c r="C388" s="64">
        <v>1320000</v>
      </c>
      <c r="D388" s="71"/>
    </row>
    <row r="389" spans="1:4">
      <c r="A389" s="64">
        <f>A388+1000</f>
        <v>2003000</v>
      </c>
      <c r="B389" s="64"/>
      <c r="C389" s="64">
        <v>1320000</v>
      </c>
      <c r="D389" s="71"/>
    </row>
    <row r="390" spans="1:4">
      <c r="A390" s="64">
        <v>2004000</v>
      </c>
      <c r="B390" s="64">
        <v>2008000</v>
      </c>
      <c r="C390" s="64">
        <v>1322800</v>
      </c>
      <c r="D390" s="71"/>
    </row>
    <row r="391" spans="1:4">
      <c r="A391" s="64">
        <f>A390+1000</f>
        <v>2005000</v>
      </c>
      <c r="B391" s="64"/>
      <c r="C391" s="64">
        <v>1322800</v>
      </c>
      <c r="D391" s="71"/>
    </row>
    <row r="392" spans="1:4">
      <c r="A392" s="64">
        <f>A391+1000</f>
        <v>2006000</v>
      </c>
      <c r="B392" s="64"/>
      <c r="C392" s="64">
        <v>1322800</v>
      </c>
      <c r="D392" s="71"/>
    </row>
    <row r="393" spans="1:4">
      <c r="A393" s="64">
        <f>A392+1000</f>
        <v>2007000</v>
      </c>
      <c r="B393" s="64"/>
      <c r="C393" s="64">
        <v>1322800</v>
      </c>
      <c r="D393" s="71"/>
    </row>
    <row r="394" spans="1:4">
      <c r="A394" s="64">
        <v>2008000</v>
      </c>
      <c r="B394" s="64">
        <v>2012000</v>
      </c>
      <c r="C394" s="64">
        <v>1325600</v>
      </c>
      <c r="D394" s="71"/>
    </row>
    <row r="395" spans="1:4">
      <c r="A395" s="64">
        <f>A394+1000</f>
        <v>2009000</v>
      </c>
      <c r="B395" s="64"/>
      <c r="C395" s="64">
        <v>1325600</v>
      </c>
      <c r="D395" s="71"/>
    </row>
    <row r="396" spans="1:4">
      <c r="A396" s="64">
        <f>A395+1000</f>
        <v>2010000</v>
      </c>
      <c r="B396" s="64"/>
      <c r="C396" s="64">
        <v>1325600</v>
      </c>
      <c r="D396" s="71"/>
    </row>
    <row r="397" spans="1:4">
      <c r="A397" s="64">
        <f>A396+1000</f>
        <v>2011000</v>
      </c>
      <c r="B397" s="64"/>
      <c r="C397" s="64">
        <v>1325600</v>
      </c>
      <c r="D397" s="71"/>
    </row>
    <row r="398" spans="1:4">
      <c r="A398" s="64">
        <v>2012000</v>
      </c>
      <c r="B398" s="64">
        <v>2016000</v>
      </c>
      <c r="C398" s="64">
        <v>1328400</v>
      </c>
      <c r="D398" s="71"/>
    </row>
    <row r="399" spans="1:4">
      <c r="A399" s="64">
        <f>A398+1000</f>
        <v>2013000</v>
      </c>
      <c r="B399" s="64"/>
      <c r="C399" s="64">
        <v>1328400</v>
      </c>
      <c r="D399" s="71"/>
    </row>
    <row r="400" spans="1:4">
      <c r="A400" s="64">
        <f>A399+1000</f>
        <v>2014000</v>
      </c>
      <c r="B400" s="64"/>
      <c r="C400" s="64">
        <v>1328400</v>
      </c>
      <c r="D400" s="71"/>
    </row>
    <row r="401" spans="1:4">
      <c r="A401" s="64">
        <f>A400+1000</f>
        <v>2015000</v>
      </c>
      <c r="B401" s="64"/>
      <c r="C401" s="64">
        <v>1328400</v>
      </c>
      <c r="D401" s="71"/>
    </row>
    <row r="402" spans="1:4">
      <c r="A402" s="64">
        <v>2016000</v>
      </c>
      <c r="B402" s="64">
        <v>2020000</v>
      </c>
      <c r="C402" s="64">
        <v>1331200</v>
      </c>
      <c r="D402" s="71"/>
    </row>
    <row r="403" spans="1:4">
      <c r="A403" s="64">
        <f>A402+1000</f>
        <v>2017000</v>
      </c>
      <c r="B403" s="64"/>
      <c r="C403" s="64">
        <v>1331200</v>
      </c>
      <c r="D403" s="71"/>
    </row>
    <row r="404" spans="1:4">
      <c r="A404" s="64">
        <f>A403+1000</f>
        <v>2018000</v>
      </c>
      <c r="B404" s="64"/>
      <c r="C404" s="64">
        <v>1331200</v>
      </c>
      <c r="D404" s="71"/>
    </row>
    <row r="405" spans="1:4">
      <c r="A405" s="64">
        <f>A404+1000</f>
        <v>2019000</v>
      </c>
      <c r="B405" s="64"/>
      <c r="C405" s="64">
        <v>1331200</v>
      </c>
      <c r="D405" s="71"/>
    </row>
    <row r="406" spans="1:4">
      <c r="A406" s="64">
        <v>2020000</v>
      </c>
      <c r="B406" s="64">
        <v>2024000</v>
      </c>
      <c r="C406" s="64">
        <v>1334000</v>
      </c>
      <c r="D406" s="71"/>
    </row>
    <row r="407" spans="1:4">
      <c r="A407" s="64">
        <f>A406+1000</f>
        <v>2021000</v>
      </c>
      <c r="B407" s="64"/>
      <c r="C407" s="64">
        <v>1334000</v>
      </c>
      <c r="D407" s="71"/>
    </row>
    <row r="408" spans="1:4">
      <c r="A408" s="64">
        <f>A407+1000</f>
        <v>2022000</v>
      </c>
      <c r="B408" s="64"/>
      <c r="C408" s="64">
        <v>1334000</v>
      </c>
      <c r="D408" s="71"/>
    </row>
    <row r="409" spans="1:4">
      <c r="A409" s="64">
        <f>A408+1000</f>
        <v>2023000</v>
      </c>
      <c r="B409" s="64"/>
      <c r="C409" s="64">
        <v>1334000</v>
      </c>
      <c r="D409" s="71"/>
    </row>
    <row r="410" spans="1:4">
      <c r="A410" s="64">
        <v>2024000</v>
      </c>
      <c r="B410" s="64">
        <v>2028000</v>
      </c>
      <c r="C410" s="64">
        <v>1336800</v>
      </c>
      <c r="D410" s="71"/>
    </row>
    <row r="411" spans="1:4">
      <c r="A411" s="64">
        <f>A410+1000</f>
        <v>2025000</v>
      </c>
      <c r="B411" s="64"/>
      <c r="C411" s="64">
        <v>1336800</v>
      </c>
      <c r="D411" s="71"/>
    </row>
    <row r="412" spans="1:4">
      <c r="A412" s="64">
        <f>A411+1000</f>
        <v>2026000</v>
      </c>
      <c r="B412" s="64"/>
      <c r="C412" s="64">
        <v>1336800</v>
      </c>
      <c r="D412" s="71"/>
    </row>
    <row r="413" spans="1:4">
      <c r="A413" s="64">
        <f>A412+1000</f>
        <v>2027000</v>
      </c>
      <c r="B413" s="64"/>
      <c r="C413" s="64">
        <v>1336800</v>
      </c>
      <c r="D413" s="71"/>
    </row>
    <row r="414" spans="1:4">
      <c r="A414" s="64">
        <v>2028000</v>
      </c>
      <c r="B414" s="64">
        <v>2032000</v>
      </c>
      <c r="C414" s="64">
        <v>1339600</v>
      </c>
      <c r="D414" s="71"/>
    </row>
    <row r="415" spans="1:4">
      <c r="A415" s="64">
        <f>A414+1000</f>
        <v>2029000</v>
      </c>
      <c r="B415" s="64"/>
      <c r="C415" s="64">
        <v>1339600</v>
      </c>
      <c r="D415" s="71"/>
    </row>
    <row r="416" spans="1:4">
      <c r="A416" s="64">
        <f>A415+1000</f>
        <v>2030000</v>
      </c>
      <c r="B416" s="64"/>
      <c r="C416" s="64">
        <v>1339600</v>
      </c>
      <c r="D416" s="71"/>
    </row>
    <row r="417" spans="1:4">
      <c r="A417" s="64">
        <f>A416+1000</f>
        <v>2031000</v>
      </c>
      <c r="B417" s="64"/>
      <c r="C417" s="64">
        <v>1339600</v>
      </c>
      <c r="D417" s="71"/>
    </row>
    <row r="418" spans="1:4">
      <c r="A418" s="64">
        <v>2032000</v>
      </c>
      <c r="B418" s="64">
        <v>2036000</v>
      </c>
      <c r="C418" s="64">
        <v>1342400</v>
      </c>
      <c r="D418" s="71"/>
    </row>
    <row r="419" spans="1:4">
      <c r="A419" s="64">
        <f>A418+1000</f>
        <v>2033000</v>
      </c>
      <c r="B419" s="64"/>
      <c r="C419" s="64">
        <v>1342400</v>
      </c>
      <c r="D419" s="71"/>
    </row>
    <row r="420" spans="1:4">
      <c r="A420" s="64">
        <f>A419+1000</f>
        <v>2034000</v>
      </c>
      <c r="B420" s="64"/>
      <c r="C420" s="64">
        <v>1342400</v>
      </c>
      <c r="D420" s="71"/>
    </row>
    <row r="421" spans="1:4">
      <c r="A421" s="64">
        <f>A420+1000</f>
        <v>2035000</v>
      </c>
      <c r="B421" s="64"/>
      <c r="C421" s="64">
        <v>1342400</v>
      </c>
      <c r="D421" s="71"/>
    </row>
    <row r="422" spans="1:4">
      <c r="A422" s="64">
        <v>2036000</v>
      </c>
      <c r="B422" s="64">
        <v>2040000</v>
      </c>
      <c r="C422" s="64">
        <v>1345200</v>
      </c>
      <c r="D422" s="71"/>
    </row>
    <row r="423" spans="1:4">
      <c r="A423" s="64">
        <f>A422+1000</f>
        <v>2037000</v>
      </c>
      <c r="B423" s="64"/>
      <c r="C423" s="64">
        <v>1345200</v>
      </c>
      <c r="D423" s="71"/>
    </row>
    <row r="424" spans="1:4">
      <c r="A424" s="64">
        <f>A423+1000</f>
        <v>2038000</v>
      </c>
      <c r="B424" s="64"/>
      <c r="C424" s="64">
        <v>1345200</v>
      </c>
      <c r="D424" s="71"/>
    </row>
    <row r="425" spans="1:4">
      <c r="A425" s="64">
        <f>A424+1000</f>
        <v>2039000</v>
      </c>
      <c r="B425" s="64"/>
      <c r="C425" s="64">
        <v>1345200</v>
      </c>
      <c r="D425" s="71"/>
    </row>
    <row r="426" spans="1:4">
      <c r="A426" s="64">
        <v>2040000</v>
      </c>
      <c r="B426" s="64">
        <v>2044000</v>
      </c>
      <c r="C426" s="64">
        <v>1348000</v>
      </c>
      <c r="D426" s="71"/>
    </row>
    <row r="427" spans="1:4">
      <c r="A427" s="64">
        <f>A426+1000</f>
        <v>2041000</v>
      </c>
      <c r="B427" s="64"/>
      <c r="C427" s="64">
        <v>1348000</v>
      </c>
      <c r="D427" s="71"/>
    </row>
    <row r="428" spans="1:4">
      <c r="A428" s="64">
        <f>A427+1000</f>
        <v>2042000</v>
      </c>
      <c r="B428" s="64"/>
      <c r="C428" s="64">
        <v>1348000</v>
      </c>
      <c r="D428" s="71"/>
    </row>
    <row r="429" spans="1:4">
      <c r="A429" s="64">
        <f>A428+1000</f>
        <v>2043000</v>
      </c>
      <c r="B429" s="64"/>
      <c r="C429" s="64">
        <v>1348000</v>
      </c>
      <c r="D429" s="71"/>
    </row>
    <row r="430" spans="1:4">
      <c r="A430" s="64">
        <v>2044000</v>
      </c>
      <c r="B430" s="64">
        <v>2048000</v>
      </c>
      <c r="C430" s="64">
        <v>1350800</v>
      </c>
      <c r="D430" s="71"/>
    </row>
    <row r="431" spans="1:4">
      <c r="A431" s="64">
        <f>A430+1000</f>
        <v>2045000</v>
      </c>
      <c r="B431" s="64"/>
      <c r="C431" s="64">
        <v>1350800</v>
      </c>
      <c r="D431" s="71"/>
    </row>
    <row r="432" spans="1:4">
      <c r="A432" s="64">
        <f>A431+1000</f>
        <v>2046000</v>
      </c>
      <c r="B432" s="64"/>
      <c r="C432" s="64">
        <v>1350800</v>
      </c>
      <c r="D432" s="71"/>
    </row>
    <row r="433" spans="1:4">
      <c r="A433" s="64">
        <f>A432+1000</f>
        <v>2047000</v>
      </c>
      <c r="B433" s="64"/>
      <c r="C433" s="64">
        <v>1350800</v>
      </c>
      <c r="D433" s="71"/>
    </row>
    <row r="434" spans="1:4">
      <c r="A434" s="64">
        <v>2048000</v>
      </c>
      <c r="B434" s="64">
        <v>2052000</v>
      </c>
      <c r="C434" s="64">
        <v>1353600</v>
      </c>
      <c r="D434" s="71"/>
    </row>
    <row r="435" spans="1:4">
      <c r="A435" s="64">
        <f>A434+1000</f>
        <v>2049000</v>
      </c>
      <c r="B435" s="64"/>
      <c r="C435" s="64">
        <v>1353600</v>
      </c>
      <c r="D435" s="71"/>
    </row>
    <row r="436" spans="1:4">
      <c r="A436" s="64">
        <f>A435+1000</f>
        <v>2050000</v>
      </c>
      <c r="B436" s="64"/>
      <c r="C436" s="64">
        <v>1353600</v>
      </c>
      <c r="D436" s="71"/>
    </row>
    <row r="437" spans="1:4">
      <c r="A437" s="64">
        <f>A436+1000</f>
        <v>2051000</v>
      </c>
      <c r="B437" s="64"/>
      <c r="C437" s="64">
        <v>1353600</v>
      </c>
      <c r="D437" s="71"/>
    </row>
    <row r="438" spans="1:4">
      <c r="A438" s="64">
        <v>2052000</v>
      </c>
      <c r="B438" s="64">
        <v>2056000</v>
      </c>
      <c r="C438" s="64">
        <v>1356400</v>
      </c>
      <c r="D438" s="71"/>
    </row>
    <row r="439" spans="1:4">
      <c r="A439" s="64">
        <f>A438+1000</f>
        <v>2053000</v>
      </c>
      <c r="B439" s="64"/>
      <c r="C439" s="64">
        <v>1356400</v>
      </c>
      <c r="D439" s="71"/>
    </row>
    <row r="440" spans="1:4">
      <c r="A440" s="64">
        <f>A439+1000</f>
        <v>2054000</v>
      </c>
      <c r="B440" s="64"/>
      <c r="C440" s="64">
        <v>1356400</v>
      </c>
      <c r="D440" s="71"/>
    </row>
    <row r="441" spans="1:4">
      <c r="A441" s="64">
        <f>A440+1000</f>
        <v>2055000</v>
      </c>
      <c r="B441" s="64"/>
      <c r="C441" s="64">
        <v>1356400</v>
      </c>
      <c r="D441" s="71"/>
    </row>
    <row r="442" spans="1:4">
      <c r="A442" s="64">
        <v>2056000</v>
      </c>
      <c r="B442" s="64">
        <v>2060000</v>
      </c>
      <c r="C442" s="64">
        <v>1359200</v>
      </c>
      <c r="D442" s="71"/>
    </row>
    <row r="443" spans="1:4">
      <c r="A443" s="64">
        <f>A442+1000</f>
        <v>2057000</v>
      </c>
      <c r="B443" s="64"/>
      <c r="C443" s="64">
        <v>1359200</v>
      </c>
      <c r="D443" s="71"/>
    </row>
    <row r="444" spans="1:4">
      <c r="A444" s="64">
        <f>A443+1000</f>
        <v>2058000</v>
      </c>
      <c r="B444" s="64"/>
      <c r="C444" s="64">
        <v>1359200</v>
      </c>
      <c r="D444" s="71"/>
    </row>
    <row r="445" spans="1:4">
      <c r="A445" s="64">
        <f>A444+1000</f>
        <v>2059000</v>
      </c>
      <c r="B445" s="64"/>
      <c r="C445" s="64">
        <v>1359200</v>
      </c>
      <c r="D445" s="71"/>
    </row>
    <row r="446" spans="1:4">
      <c r="A446" s="64">
        <v>2060000</v>
      </c>
      <c r="B446" s="64">
        <v>2064000</v>
      </c>
      <c r="C446" s="64">
        <v>1362000</v>
      </c>
      <c r="D446" s="71"/>
    </row>
    <row r="447" spans="1:4">
      <c r="A447" s="64">
        <f>A446+1000</f>
        <v>2061000</v>
      </c>
      <c r="B447" s="64"/>
      <c r="C447" s="64">
        <v>1362000</v>
      </c>
      <c r="D447" s="71"/>
    </row>
    <row r="448" spans="1:4">
      <c r="A448" s="64">
        <f>A447+1000</f>
        <v>2062000</v>
      </c>
      <c r="B448" s="64"/>
      <c r="C448" s="64">
        <v>1362000</v>
      </c>
      <c r="D448" s="71"/>
    </row>
    <row r="449" spans="1:4">
      <c r="A449" s="64">
        <f>A448+1000</f>
        <v>2063000</v>
      </c>
      <c r="B449" s="64"/>
      <c r="C449" s="64">
        <v>1362000</v>
      </c>
      <c r="D449" s="71"/>
    </row>
    <row r="450" spans="1:4">
      <c r="A450" s="64">
        <v>2064000</v>
      </c>
      <c r="B450" s="64">
        <v>2068000</v>
      </c>
      <c r="C450" s="64">
        <v>1364800</v>
      </c>
      <c r="D450" s="71"/>
    </row>
    <row r="451" spans="1:4">
      <c r="A451" s="64">
        <f>A450+1000</f>
        <v>2065000</v>
      </c>
      <c r="B451" s="64"/>
      <c r="C451" s="64">
        <v>1364800</v>
      </c>
      <c r="D451" s="71"/>
    </row>
    <row r="452" spans="1:4">
      <c r="A452" s="64">
        <f>A451+1000</f>
        <v>2066000</v>
      </c>
      <c r="B452" s="64"/>
      <c r="C452" s="64">
        <v>1364800</v>
      </c>
      <c r="D452" s="71"/>
    </row>
    <row r="453" spans="1:4">
      <c r="A453" s="64">
        <f>A452+1000</f>
        <v>2067000</v>
      </c>
      <c r="B453" s="64"/>
      <c r="C453" s="64">
        <v>1364800</v>
      </c>
      <c r="D453" s="71"/>
    </row>
    <row r="454" spans="1:4">
      <c r="A454" s="64">
        <v>2068000</v>
      </c>
      <c r="B454" s="64">
        <v>2072000</v>
      </c>
      <c r="C454" s="64">
        <v>1367600</v>
      </c>
      <c r="D454" s="71"/>
    </row>
    <row r="455" spans="1:4">
      <c r="A455" s="64">
        <f>A454+1000</f>
        <v>2069000</v>
      </c>
      <c r="B455" s="64"/>
      <c r="C455" s="64">
        <v>1367600</v>
      </c>
      <c r="D455" s="71"/>
    </row>
    <row r="456" spans="1:4">
      <c r="A456" s="64">
        <f>A455+1000</f>
        <v>2070000</v>
      </c>
      <c r="B456" s="64"/>
      <c r="C456" s="64">
        <v>1367600</v>
      </c>
      <c r="D456" s="71"/>
    </row>
    <row r="457" spans="1:4">
      <c r="A457" s="64">
        <f>A456+1000</f>
        <v>2071000</v>
      </c>
      <c r="B457" s="64"/>
      <c r="C457" s="64">
        <v>1367600</v>
      </c>
      <c r="D457" s="71"/>
    </row>
    <row r="458" spans="1:4">
      <c r="A458" s="64">
        <v>2072000</v>
      </c>
      <c r="B458" s="64">
        <v>2076000</v>
      </c>
      <c r="C458" s="64">
        <v>1370400</v>
      </c>
      <c r="D458" s="71"/>
    </row>
    <row r="459" spans="1:4">
      <c r="A459" s="64">
        <f>A458+1000</f>
        <v>2073000</v>
      </c>
      <c r="B459" s="64"/>
      <c r="C459" s="64">
        <v>1370400</v>
      </c>
      <c r="D459" s="71"/>
    </row>
    <row r="460" spans="1:4">
      <c r="A460" s="64">
        <f>A459+1000</f>
        <v>2074000</v>
      </c>
      <c r="B460" s="64"/>
      <c r="C460" s="64">
        <v>1370400</v>
      </c>
      <c r="D460" s="71"/>
    </row>
    <row r="461" spans="1:4">
      <c r="A461" s="64">
        <f>A460+1000</f>
        <v>2075000</v>
      </c>
      <c r="B461" s="64"/>
      <c r="C461" s="64">
        <v>1370400</v>
      </c>
      <c r="D461" s="71"/>
    </row>
    <row r="462" spans="1:4">
      <c r="A462" s="64">
        <v>2076000</v>
      </c>
      <c r="B462" s="64">
        <v>2080000</v>
      </c>
      <c r="C462" s="64">
        <v>1373200</v>
      </c>
      <c r="D462" s="71"/>
    </row>
    <row r="463" spans="1:4">
      <c r="A463" s="64">
        <f>A462+1000</f>
        <v>2077000</v>
      </c>
      <c r="B463" s="64"/>
      <c r="C463" s="64">
        <v>1373200</v>
      </c>
      <c r="D463" s="71"/>
    </row>
    <row r="464" spans="1:4">
      <c r="A464" s="64">
        <f>A463+1000</f>
        <v>2078000</v>
      </c>
      <c r="B464" s="64"/>
      <c r="C464" s="64">
        <v>1373200</v>
      </c>
      <c r="D464" s="71"/>
    </row>
    <row r="465" spans="1:4">
      <c r="A465" s="64">
        <f>A464+1000</f>
        <v>2079000</v>
      </c>
      <c r="B465" s="64"/>
      <c r="C465" s="64">
        <v>1373200</v>
      </c>
      <c r="D465" s="71"/>
    </row>
    <row r="466" spans="1:4">
      <c r="A466" s="64">
        <v>2080000</v>
      </c>
      <c r="B466" s="64">
        <v>2084000</v>
      </c>
      <c r="C466" s="64">
        <v>1376000</v>
      </c>
      <c r="D466" s="71"/>
    </row>
    <row r="467" spans="1:4">
      <c r="A467" s="64">
        <f>A466+1000</f>
        <v>2081000</v>
      </c>
      <c r="B467" s="64"/>
      <c r="C467" s="64">
        <v>1376000</v>
      </c>
      <c r="D467" s="71"/>
    </row>
    <row r="468" spans="1:4">
      <c r="A468" s="64">
        <f>A467+1000</f>
        <v>2082000</v>
      </c>
      <c r="B468" s="64"/>
      <c r="C468" s="64">
        <v>1376000</v>
      </c>
      <c r="D468" s="71"/>
    </row>
    <row r="469" spans="1:4">
      <c r="A469" s="64">
        <f>A468+1000</f>
        <v>2083000</v>
      </c>
      <c r="B469" s="64"/>
      <c r="C469" s="64">
        <v>1376000</v>
      </c>
      <c r="D469" s="71"/>
    </row>
    <row r="470" spans="1:4">
      <c r="A470" s="64">
        <v>2084000</v>
      </c>
      <c r="B470" s="64">
        <v>2088000</v>
      </c>
      <c r="C470" s="64">
        <v>1378800</v>
      </c>
      <c r="D470" s="71"/>
    </row>
    <row r="471" spans="1:4">
      <c r="A471" s="64">
        <f>A470+1000</f>
        <v>2085000</v>
      </c>
      <c r="B471" s="64"/>
      <c r="C471" s="64">
        <v>1378800</v>
      </c>
      <c r="D471" s="71"/>
    </row>
    <row r="472" spans="1:4">
      <c r="A472" s="64">
        <f>A471+1000</f>
        <v>2086000</v>
      </c>
      <c r="B472" s="64"/>
      <c r="C472" s="64">
        <v>1378800</v>
      </c>
      <c r="D472" s="71"/>
    </row>
    <row r="473" spans="1:4">
      <c r="A473" s="64">
        <f>A472+1000</f>
        <v>2087000</v>
      </c>
      <c r="B473" s="64"/>
      <c r="C473" s="64">
        <v>1378800</v>
      </c>
      <c r="D473" s="71"/>
    </row>
    <row r="474" spans="1:4">
      <c r="A474" s="64">
        <v>2088000</v>
      </c>
      <c r="B474" s="64">
        <v>2092000</v>
      </c>
      <c r="C474" s="64">
        <v>1381600</v>
      </c>
      <c r="D474" s="71"/>
    </row>
    <row r="475" spans="1:4">
      <c r="A475" s="64">
        <f>A474+1000</f>
        <v>2089000</v>
      </c>
      <c r="B475" s="64"/>
      <c r="C475" s="64">
        <v>1381600</v>
      </c>
      <c r="D475" s="71"/>
    </row>
    <row r="476" spans="1:4">
      <c r="A476" s="64">
        <f>A475+1000</f>
        <v>2090000</v>
      </c>
      <c r="B476" s="64"/>
      <c r="C476" s="64">
        <v>1381600</v>
      </c>
      <c r="D476" s="71"/>
    </row>
    <row r="477" spans="1:4">
      <c r="A477" s="64">
        <f>A476+1000</f>
        <v>2091000</v>
      </c>
      <c r="B477" s="64"/>
      <c r="C477" s="64">
        <v>1381600</v>
      </c>
      <c r="D477" s="71"/>
    </row>
    <row r="478" spans="1:4">
      <c r="A478" s="64">
        <v>2092000</v>
      </c>
      <c r="B478" s="64">
        <v>2096000</v>
      </c>
      <c r="C478" s="64">
        <v>1384400</v>
      </c>
      <c r="D478" s="71"/>
    </row>
    <row r="479" spans="1:4">
      <c r="A479" s="64">
        <f>A478+1000</f>
        <v>2093000</v>
      </c>
      <c r="B479" s="64"/>
      <c r="C479" s="64">
        <v>1384400</v>
      </c>
      <c r="D479" s="71"/>
    </row>
    <row r="480" spans="1:4">
      <c r="A480" s="64">
        <f>A479+1000</f>
        <v>2094000</v>
      </c>
      <c r="B480" s="64"/>
      <c r="C480" s="64">
        <v>1384400</v>
      </c>
      <c r="D480" s="71"/>
    </row>
    <row r="481" spans="1:4">
      <c r="A481" s="64">
        <f>A480+1000</f>
        <v>2095000</v>
      </c>
      <c r="B481" s="64"/>
      <c r="C481" s="64">
        <v>1384400</v>
      </c>
      <c r="D481" s="71"/>
    </row>
    <row r="482" spans="1:4">
      <c r="A482" s="64">
        <v>2096000</v>
      </c>
      <c r="B482" s="64">
        <v>2100000</v>
      </c>
      <c r="C482" s="64">
        <v>1387200</v>
      </c>
      <c r="D482" s="71"/>
    </row>
    <row r="483" spans="1:4">
      <c r="A483" s="64">
        <f>A482+1000</f>
        <v>2097000</v>
      </c>
      <c r="B483" s="64"/>
      <c r="C483" s="64">
        <v>1387200</v>
      </c>
      <c r="D483" s="71"/>
    </row>
    <row r="484" spans="1:4">
      <c r="A484" s="64">
        <f>A483+1000</f>
        <v>2098000</v>
      </c>
      <c r="B484" s="64"/>
      <c r="C484" s="64">
        <v>1387200</v>
      </c>
      <c r="D484" s="71"/>
    </row>
    <row r="485" spans="1:4">
      <c r="A485" s="64">
        <f>A484+1000</f>
        <v>2099000</v>
      </c>
      <c r="B485" s="64"/>
      <c r="C485" s="64">
        <v>1387200</v>
      </c>
      <c r="D485" s="71"/>
    </row>
    <row r="486" spans="1:4">
      <c r="A486" s="64">
        <v>2100000</v>
      </c>
      <c r="B486" s="64">
        <v>2104000</v>
      </c>
      <c r="C486" s="64">
        <v>1390000</v>
      </c>
      <c r="D486" s="71"/>
    </row>
    <row r="487" spans="1:4">
      <c r="A487" s="64">
        <f>A486+1000</f>
        <v>2101000</v>
      </c>
      <c r="B487" s="64"/>
      <c r="C487" s="64">
        <v>1390000</v>
      </c>
      <c r="D487" s="71"/>
    </row>
    <row r="488" spans="1:4">
      <c r="A488" s="64">
        <f>A487+1000</f>
        <v>2102000</v>
      </c>
      <c r="B488" s="64"/>
      <c r="C488" s="64">
        <v>1390000</v>
      </c>
      <c r="D488" s="71"/>
    </row>
    <row r="489" spans="1:4">
      <c r="A489" s="64">
        <f>A488+1000</f>
        <v>2103000</v>
      </c>
      <c r="B489" s="64"/>
      <c r="C489" s="64">
        <v>1390000</v>
      </c>
      <c r="D489" s="71"/>
    </row>
    <row r="490" spans="1:4">
      <c r="A490" s="64">
        <v>2104000</v>
      </c>
      <c r="B490" s="64">
        <v>2108000</v>
      </c>
      <c r="C490" s="64">
        <v>1392800</v>
      </c>
      <c r="D490" s="71"/>
    </row>
    <row r="491" spans="1:4">
      <c r="A491" s="64">
        <f>A490+1000</f>
        <v>2105000</v>
      </c>
      <c r="B491" s="64"/>
      <c r="C491" s="64">
        <v>1392800</v>
      </c>
      <c r="D491" s="71"/>
    </row>
    <row r="492" spans="1:4">
      <c r="A492" s="64">
        <f>A491+1000</f>
        <v>2106000</v>
      </c>
      <c r="B492" s="64"/>
      <c r="C492" s="64">
        <v>1392800</v>
      </c>
      <c r="D492" s="71"/>
    </row>
    <row r="493" spans="1:4">
      <c r="A493" s="64">
        <f>A492+1000</f>
        <v>2107000</v>
      </c>
      <c r="B493" s="64"/>
      <c r="C493" s="64">
        <v>1392800</v>
      </c>
      <c r="D493" s="71"/>
    </row>
    <row r="494" spans="1:4">
      <c r="A494" s="64">
        <v>2108000</v>
      </c>
      <c r="B494" s="64">
        <v>2112000</v>
      </c>
      <c r="C494" s="64">
        <v>1395600</v>
      </c>
      <c r="D494" s="71"/>
    </row>
    <row r="495" spans="1:4">
      <c r="A495" s="64">
        <f>A494+1000</f>
        <v>2109000</v>
      </c>
      <c r="B495" s="64"/>
      <c r="C495" s="64">
        <v>1395600</v>
      </c>
      <c r="D495" s="71"/>
    </row>
    <row r="496" spans="1:4">
      <c r="A496" s="64">
        <f>A495+1000</f>
        <v>2110000</v>
      </c>
      <c r="B496" s="64"/>
      <c r="C496" s="64">
        <v>1395600</v>
      </c>
      <c r="D496" s="71"/>
    </row>
    <row r="497" spans="1:4">
      <c r="A497" s="64">
        <f>A496+1000</f>
        <v>2111000</v>
      </c>
      <c r="B497" s="64"/>
      <c r="C497" s="64">
        <v>1395600</v>
      </c>
      <c r="D497" s="71"/>
    </row>
    <row r="498" spans="1:4">
      <c r="A498" s="64">
        <v>2112000</v>
      </c>
      <c r="B498" s="64">
        <v>2116000</v>
      </c>
      <c r="C498" s="64">
        <v>1398400</v>
      </c>
      <c r="D498" s="71"/>
    </row>
    <row r="499" spans="1:4">
      <c r="A499" s="64">
        <f>A498+1000</f>
        <v>2113000</v>
      </c>
      <c r="B499" s="64"/>
      <c r="C499" s="64">
        <v>1398400</v>
      </c>
      <c r="D499" s="71"/>
    </row>
    <row r="500" spans="1:4">
      <c r="A500" s="64">
        <f>A499+1000</f>
        <v>2114000</v>
      </c>
      <c r="B500" s="64"/>
      <c r="C500" s="64">
        <v>1398400</v>
      </c>
      <c r="D500" s="71"/>
    </row>
    <row r="501" spans="1:4">
      <c r="A501" s="64">
        <f>A500+1000</f>
        <v>2115000</v>
      </c>
      <c r="B501" s="64"/>
      <c r="C501" s="64">
        <v>1398400</v>
      </c>
      <c r="D501" s="71"/>
    </row>
    <row r="502" spans="1:4">
      <c r="A502" s="64">
        <v>2116000</v>
      </c>
      <c r="B502" s="64">
        <v>2120000</v>
      </c>
      <c r="C502" s="64">
        <v>1401200</v>
      </c>
      <c r="D502" s="71"/>
    </row>
    <row r="503" spans="1:4">
      <c r="A503" s="64">
        <f>A502+1000</f>
        <v>2117000</v>
      </c>
      <c r="B503" s="64"/>
      <c r="C503" s="64">
        <v>1401200</v>
      </c>
      <c r="D503" s="71"/>
    </row>
    <row r="504" spans="1:4">
      <c r="A504" s="64">
        <f>A503+1000</f>
        <v>2118000</v>
      </c>
      <c r="B504" s="64"/>
      <c r="C504" s="64">
        <v>1401200</v>
      </c>
      <c r="D504" s="71"/>
    </row>
    <row r="505" spans="1:4">
      <c r="A505" s="64">
        <f>A504+1000</f>
        <v>2119000</v>
      </c>
      <c r="B505" s="64"/>
      <c r="C505" s="64">
        <v>1401200</v>
      </c>
      <c r="D505" s="71"/>
    </row>
    <row r="506" spans="1:4">
      <c r="A506" s="64">
        <v>2120000</v>
      </c>
      <c r="B506" s="64">
        <v>2124000</v>
      </c>
      <c r="C506" s="64">
        <v>1404000</v>
      </c>
      <c r="D506" s="71"/>
    </row>
    <row r="507" spans="1:4">
      <c r="A507" s="64">
        <f>A506+1000</f>
        <v>2121000</v>
      </c>
      <c r="B507" s="64"/>
      <c r="C507" s="64">
        <v>1404000</v>
      </c>
      <c r="D507" s="71"/>
    </row>
    <row r="508" spans="1:4">
      <c r="A508" s="64">
        <f>A507+1000</f>
        <v>2122000</v>
      </c>
      <c r="B508" s="64"/>
      <c r="C508" s="64">
        <v>1404000</v>
      </c>
      <c r="D508" s="71"/>
    </row>
    <row r="509" spans="1:4">
      <c r="A509" s="64">
        <f>A508+1000</f>
        <v>2123000</v>
      </c>
      <c r="B509" s="64"/>
      <c r="C509" s="64">
        <v>1404000</v>
      </c>
      <c r="D509" s="71"/>
    </row>
    <row r="510" spans="1:4">
      <c r="A510" s="64">
        <v>2124000</v>
      </c>
      <c r="B510" s="64">
        <v>2128000</v>
      </c>
      <c r="C510" s="64">
        <v>1406800</v>
      </c>
      <c r="D510" s="71"/>
    </row>
    <row r="511" spans="1:4">
      <c r="A511" s="64">
        <f>A510+1000</f>
        <v>2125000</v>
      </c>
      <c r="B511" s="64"/>
      <c r="C511" s="64">
        <v>1406800</v>
      </c>
      <c r="D511" s="71"/>
    </row>
    <row r="512" spans="1:4">
      <c r="A512" s="64">
        <f>A511+1000</f>
        <v>2126000</v>
      </c>
      <c r="B512" s="64"/>
      <c r="C512" s="64">
        <v>1406800</v>
      </c>
      <c r="D512" s="71"/>
    </row>
    <row r="513" spans="1:4">
      <c r="A513" s="64">
        <f>A512+1000</f>
        <v>2127000</v>
      </c>
      <c r="B513" s="64"/>
      <c r="C513" s="64">
        <v>1406800</v>
      </c>
      <c r="D513" s="71"/>
    </row>
    <row r="514" spans="1:4">
      <c r="A514" s="64">
        <v>2128000</v>
      </c>
      <c r="B514" s="64">
        <v>2132000</v>
      </c>
      <c r="C514" s="64">
        <v>1409600</v>
      </c>
      <c r="D514" s="71"/>
    </row>
    <row r="515" spans="1:4">
      <c r="A515" s="64">
        <f>A514+1000</f>
        <v>2129000</v>
      </c>
      <c r="B515" s="64"/>
      <c r="C515" s="64">
        <v>1409600</v>
      </c>
      <c r="D515" s="71"/>
    </row>
    <row r="516" spans="1:4">
      <c r="A516" s="64">
        <f>A515+1000</f>
        <v>2130000</v>
      </c>
      <c r="B516" s="64"/>
      <c r="C516" s="64">
        <v>1409600</v>
      </c>
      <c r="D516" s="71"/>
    </row>
    <row r="517" spans="1:4">
      <c r="A517" s="64">
        <f>A516+1000</f>
        <v>2131000</v>
      </c>
      <c r="B517" s="64"/>
      <c r="C517" s="64">
        <v>1409600</v>
      </c>
      <c r="D517" s="71"/>
    </row>
    <row r="518" spans="1:4">
      <c r="A518" s="64">
        <v>2132000</v>
      </c>
      <c r="B518" s="64">
        <v>2136000</v>
      </c>
      <c r="C518" s="64">
        <v>1412400</v>
      </c>
      <c r="D518" s="71"/>
    </row>
    <row r="519" spans="1:4">
      <c r="A519" s="64">
        <f>A518+1000</f>
        <v>2133000</v>
      </c>
      <c r="B519" s="64"/>
      <c r="C519" s="64">
        <v>1412400</v>
      </c>
      <c r="D519" s="71"/>
    </row>
    <row r="520" spans="1:4">
      <c r="A520" s="64">
        <f>A519+1000</f>
        <v>2134000</v>
      </c>
      <c r="B520" s="64"/>
      <c r="C520" s="64">
        <v>1412400</v>
      </c>
      <c r="D520" s="71"/>
    </row>
    <row r="521" spans="1:4">
      <c r="A521" s="64">
        <f>A520+1000</f>
        <v>2135000</v>
      </c>
      <c r="B521" s="64"/>
      <c r="C521" s="64">
        <v>1412400</v>
      </c>
      <c r="D521" s="71"/>
    </row>
    <row r="522" spans="1:4">
      <c r="A522" s="64">
        <v>2136000</v>
      </c>
      <c r="B522" s="64">
        <v>2140000</v>
      </c>
      <c r="C522" s="64">
        <v>1415200</v>
      </c>
      <c r="D522" s="71"/>
    </row>
    <row r="523" spans="1:4">
      <c r="A523" s="64">
        <f>A522+1000</f>
        <v>2137000</v>
      </c>
      <c r="B523" s="64"/>
      <c r="C523" s="64">
        <v>1415200</v>
      </c>
      <c r="D523" s="71"/>
    </row>
    <row r="524" spans="1:4">
      <c r="A524" s="64">
        <f>A523+1000</f>
        <v>2138000</v>
      </c>
      <c r="B524" s="64"/>
      <c r="C524" s="64">
        <v>1415200</v>
      </c>
      <c r="D524" s="71"/>
    </row>
    <row r="525" spans="1:4">
      <c r="A525" s="64">
        <f>A524+1000</f>
        <v>2139000</v>
      </c>
      <c r="B525" s="64"/>
      <c r="C525" s="64">
        <v>1415200</v>
      </c>
      <c r="D525" s="71"/>
    </row>
    <row r="526" spans="1:4">
      <c r="A526" s="64">
        <v>2140000</v>
      </c>
      <c r="B526" s="64">
        <v>2144000</v>
      </c>
      <c r="C526" s="64">
        <v>1418000</v>
      </c>
      <c r="D526" s="71"/>
    </row>
    <row r="527" spans="1:4">
      <c r="A527" s="64">
        <f>A526+1000</f>
        <v>2141000</v>
      </c>
      <c r="B527" s="64"/>
      <c r="C527" s="64">
        <v>1418000</v>
      </c>
      <c r="D527" s="71"/>
    </row>
    <row r="528" spans="1:4">
      <c r="A528" s="64">
        <f>A527+1000</f>
        <v>2142000</v>
      </c>
      <c r="B528" s="64"/>
      <c r="C528" s="64">
        <v>1418000</v>
      </c>
      <c r="D528" s="71"/>
    </row>
    <row r="529" spans="1:4">
      <c r="A529" s="64">
        <f>A528+1000</f>
        <v>2143000</v>
      </c>
      <c r="B529" s="64"/>
      <c r="C529" s="64">
        <v>1418000</v>
      </c>
      <c r="D529" s="71"/>
    </row>
    <row r="530" spans="1:4">
      <c r="A530" s="64">
        <v>2144000</v>
      </c>
      <c r="B530" s="64">
        <v>2148000</v>
      </c>
      <c r="C530" s="64">
        <v>1420800</v>
      </c>
      <c r="D530" s="71"/>
    </row>
    <row r="531" spans="1:4">
      <c r="A531" s="64">
        <f>A530+1000</f>
        <v>2145000</v>
      </c>
      <c r="B531" s="64"/>
      <c r="C531" s="64">
        <v>1420800</v>
      </c>
      <c r="D531" s="71"/>
    </row>
    <row r="532" spans="1:4">
      <c r="A532" s="64">
        <f>A531+1000</f>
        <v>2146000</v>
      </c>
      <c r="B532" s="64"/>
      <c r="C532" s="64">
        <v>1420800</v>
      </c>
      <c r="D532" s="71"/>
    </row>
    <row r="533" spans="1:4">
      <c r="A533" s="64">
        <f>A532+1000</f>
        <v>2147000</v>
      </c>
      <c r="B533" s="64"/>
      <c r="C533" s="64">
        <v>1420800</v>
      </c>
      <c r="D533" s="71"/>
    </row>
    <row r="534" spans="1:4">
      <c r="A534" s="64">
        <v>2148000</v>
      </c>
      <c r="B534" s="64">
        <v>2152000</v>
      </c>
      <c r="C534" s="64">
        <v>1423600</v>
      </c>
      <c r="D534" s="71"/>
    </row>
    <row r="535" spans="1:4">
      <c r="A535" s="64">
        <f>A534+1000</f>
        <v>2149000</v>
      </c>
      <c r="B535" s="64"/>
      <c r="C535" s="64">
        <v>1423600</v>
      </c>
      <c r="D535" s="71"/>
    </row>
    <row r="536" spans="1:4">
      <c r="A536" s="64">
        <f>A535+1000</f>
        <v>2150000</v>
      </c>
      <c r="B536" s="64"/>
      <c r="C536" s="64">
        <v>1423600</v>
      </c>
      <c r="D536" s="71"/>
    </row>
    <row r="537" spans="1:4">
      <c r="A537" s="64">
        <f>A536+1000</f>
        <v>2151000</v>
      </c>
      <c r="B537" s="64"/>
      <c r="C537" s="64">
        <v>1423600</v>
      </c>
      <c r="D537" s="71"/>
    </row>
    <row r="538" spans="1:4">
      <c r="A538" s="64">
        <v>2152000</v>
      </c>
      <c r="B538" s="64">
        <v>2156000</v>
      </c>
      <c r="C538" s="64">
        <v>1426400</v>
      </c>
      <c r="D538" s="71"/>
    </row>
    <row r="539" spans="1:4">
      <c r="A539" s="64">
        <f>A538+1000</f>
        <v>2153000</v>
      </c>
      <c r="B539" s="64"/>
      <c r="C539" s="64">
        <v>1426400</v>
      </c>
      <c r="D539" s="71"/>
    </row>
    <row r="540" spans="1:4">
      <c r="A540" s="64">
        <f>A539+1000</f>
        <v>2154000</v>
      </c>
      <c r="B540" s="64"/>
      <c r="C540" s="64">
        <v>1426400</v>
      </c>
      <c r="D540" s="71"/>
    </row>
    <row r="541" spans="1:4">
      <c r="A541" s="64">
        <f>A540+1000</f>
        <v>2155000</v>
      </c>
      <c r="B541" s="64"/>
      <c r="C541" s="64">
        <v>1426400</v>
      </c>
      <c r="D541" s="71"/>
    </row>
    <row r="542" spans="1:4">
      <c r="A542" s="64">
        <v>2156000</v>
      </c>
      <c r="B542" s="64">
        <v>2160000</v>
      </c>
      <c r="C542" s="64">
        <v>1429200</v>
      </c>
      <c r="D542" s="71"/>
    </row>
    <row r="543" spans="1:4">
      <c r="A543" s="64">
        <f>A542+1000</f>
        <v>2157000</v>
      </c>
      <c r="B543" s="64"/>
      <c r="C543" s="64">
        <v>1429200</v>
      </c>
      <c r="D543" s="71"/>
    </row>
    <row r="544" spans="1:4">
      <c r="A544" s="64">
        <f>A543+1000</f>
        <v>2158000</v>
      </c>
      <c r="B544" s="64"/>
      <c r="C544" s="64">
        <v>1429200</v>
      </c>
      <c r="D544" s="71"/>
    </row>
    <row r="545" spans="1:4">
      <c r="A545" s="64">
        <f>A544+1000</f>
        <v>2159000</v>
      </c>
      <c r="B545" s="64"/>
      <c r="C545" s="64">
        <v>1429200</v>
      </c>
      <c r="D545" s="71"/>
    </row>
    <row r="546" spans="1:4">
      <c r="A546" s="64">
        <v>2160000</v>
      </c>
      <c r="B546" s="64">
        <v>2164000</v>
      </c>
      <c r="C546" s="64">
        <v>1432000</v>
      </c>
      <c r="D546" s="71"/>
    </row>
    <row r="547" spans="1:4">
      <c r="A547" s="64">
        <f>A546+1000</f>
        <v>2161000</v>
      </c>
      <c r="B547" s="64"/>
      <c r="C547" s="64">
        <v>1432000</v>
      </c>
      <c r="D547" s="71"/>
    </row>
    <row r="548" spans="1:4">
      <c r="A548" s="64">
        <f>A547+1000</f>
        <v>2162000</v>
      </c>
      <c r="B548" s="64"/>
      <c r="C548" s="64">
        <v>1432000</v>
      </c>
      <c r="D548" s="71"/>
    </row>
    <row r="549" spans="1:4">
      <c r="A549" s="64">
        <f>A548+1000</f>
        <v>2163000</v>
      </c>
      <c r="B549" s="64"/>
      <c r="C549" s="64">
        <v>1432000</v>
      </c>
      <c r="D549" s="71"/>
    </row>
    <row r="550" spans="1:4">
      <c r="A550" s="64">
        <v>2164000</v>
      </c>
      <c r="B550" s="64">
        <v>2168000</v>
      </c>
      <c r="C550" s="64">
        <v>1434800</v>
      </c>
      <c r="D550" s="71"/>
    </row>
    <row r="551" spans="1:4">
      <c r="A551" s="64">
        <f>A550+1000</f>
        <v>2165000</v>
      </c>
      <c r="B551" s="64"/>
      <c r="C551" s="64">
        <v>1434800</v>
      </c>
      <c r="D551" s="71"/>
    </row>
    <row r="552" spans="1:4">
      <c r="A552" s="64">
        <f>A551+1000</f>
        <v>2166000</v>
      </c>
      <c r="B552" s="64"/>
      <c r="C552" s="64">
        <v>1434800</v>
      </c>
      <c r="D552" s="71"/>
    </row>
    <row r="553" spans="1:4">
      <c r="A553" s="64">
        <f>A552+1000</f>
        <v>2167000</v>
      </c>
      <c r="B553" s="64"/>
      <c r="C553" s="64">
        <v>1434800</v>
      </c>
      <c r="D553" s="71"/>
    </row>
    <row r="554" spans="1:4">
      <c r="A554" s="64">
        <v>2168000</v>
      </c>
      <c r="B554" s="64">
        <v>2172000</v>
      </c>
      <c r="C554" s="64">
        <v>1437600</v>
      </c>
      <c r="D554" s="71"/>
    </row>
    <row r="555" spans="1:4">
      <c r="A555" s="64">
        <f>A554+1000</f>
        <v>2169000</v>
      </c>
      <c r="B555" s="64"/>
      <c r="C555" s="64">
        <v>1437600</v>
      </c>
      <c r="D555" s="71"/>
    </row>
    <row r="556" spans="1:4">
      <c r="A556" s="64">
        <f>A555+1000</f>
        <v>2170000</v>
      </c>
      <c r="B556" s="64"/>
      <c r="C556" s="64">
        <v>1437600</v>
      </c>
      <c r="D556" s="71"/>
    </row>
    <row r="557" spans="1:4">
      <c r="A557" s="64">
        <f>A556+1000</f>
        <v>2171000</v>
      </c>
      <c r="B557" s="64"/>
      <c r="C557" s="64">
        <v>1437600</v>
      </c>
      <c r="D557" s="71"/>
    </row>
    <row r="558" spans="1:4">
      <c r="A558" s="64">
        <v>2172000</v>
      </c>
      <c r="B558" s="64">
        <v>2176000</v>
      </c>
      <c r="C558" s="64">
        <v>1440400</v>
      </c>
      <c r="D558" s="71"/>
    </row>
    <row r="559" spans="1:4">
      <c r="A559" s="64">
        <f>A558+1000</f>
        <v>2173000</v>
      </c>
      <c r="B559" s="64"/>
      <c r="C559" s="64">
        <v>1440400</v>
      </c>
      <c r="D559" s="71"/>
    </row>
    <row r="560" spans="1:4">
      <c r="A560" s="64">
        <f>A559+1000</f>
        <v>2174000</v>
      </c>
      <c r="B560" s="64"/>
      <c r="C560" s="64">
        <v>1440400</v>
      </c>
      <c r="D560" s="71"/>
    </row>
    <row r="561" spans="1:4">
      <c r="A561" s="64">
        <f>A560+1000</f>
        <v>2175000</v>
      </c>
      <c r="B561" s="64"/>
      <c r="C561" s="64">
        <v>1440400</v>
      </c>
      <c r="D561" s="71"/>
    </row>
    <row r="562" spans="1:4">
      <c r="A562" s="64">
        <v>2176000</v>
      </c>
      <c r="B562" s="64">
        <v>2180000</v>
      </c>
      <c r="C562" s="64">
        <v>1443200</v>
      </c>
      <c r="D562" s="71"/>
    </row>
    <row r="563" spans="1:4">
      <c r="A563" s="64">
        <f>A562+1000</f>
        <v>2177000</v>
      </c>
      <c r="B563" s="64"/>
      <c r="C563" s="64">
        <v>1443200</v>
      </c>
      <c r="D563" s="71"/>
    </row>
    <row r="564" spans="1:4">
      <c r="A564" s="64">
        <f>A563+1000</f>
        <v>2178000</v>
      </c>
      <c r="B564" s="64"/>
      <c r="C564" s="64">
        <v>1443200</v>
      </c>
      <c r="D564" s="71"/>
    </row>
    <row r="565" spans="1:4">
      <c r="A565" s="64">
        <f>A564+1000</f>
        <v>2179000</v>
      </c>
      <c r="B565" s="64"/>
      <c r="C565" s="64">
        <v>1443200</v>
      </c>
      <c r="D565" s="71"/>
    </row>
    <row r="566" spans="1:4">
      <c r="A566" s="64">
        <v>2180000</v>
      </c>
      <c r="B566" s="64">
        <v>2184000</v>
      </c>
      <c r="C566" s="64">
        <v>1446000</v>
      </c>
      <c r="D566" s="71"/>
    </row>
    <row r="567" spans="1:4">
      <c r="A567" s="64">
        <f>A566+1000</f>
        <v>2181000</v>
      </c>
      <c r="B567" s="64"/>
      <c r="C567" s="64">
        <v>1446000</v>
      </c>
      <c r="D567" s="71"/>
    </row>
    <row r="568" spans="1:4">
      <c r="A568" s="64">
        <f>A567+1000</f>
        <v>2182000</v>
      </c>
      <c r="B568" s="64"/>
      <c r="C568" s="64">
        <v>1446000</v>
      </c>
      <c r="D568" s="71"/>
    </row>
    <row r="569" spans="1:4">
      <c r="A569" s="64">
        <f>A568+1000</f>
        <v>2183000</v>
      </c>
      <c r="B569" s="64"/>
      <c r="C569" s="64">
        <v>1446000</v>
      </c>
      <c r="D569" s="71"/>
    </row>
    <row r="570" spans="1:4">
      <c r="A570" s="64">
        <v>2184000</v>
      </c>
      <c r="B570" s="64">
        <v>2188000</v>
      </c>
      <c r="C570" s="64">
        <v>1448800</v>
      </c>
      <c r="D570" s="71"/>
    </row>
    <row r="571" spans="1:4">
      <c r="A571" s="64">
        <f>A570+1000</f>
        <v>2185000</v>
      </c>
      <c r="B571" s="64"/>
      <c r="C571" s="64">
        <v>1448800</v>
      </c>
      <c r="D571" s="71"/>
    </row>
    <row r="572" spans="1:4">
      <c r="A572" s="64">
        <f>A571+1000</f>
        <v>2186000</v>
      </c>
      <c r="B572" s="64"/>
      <c r="C572" s="64">
        <v>1448800</v>
      </c>
      <c r="D572" s="71"/>
    </row>
    <row r="573" spans="1:4">
      <c r="A573" s="64">
        <f>A572+1000</f>
        <v>2187000</v>
      </c>
      <c r="B573" s="64"/>
      <c r="C573" s="64">
        <v>1448800</v>
      </c>
      <c r="D573" s="71"/>
    </row>
    <row r="574" spans="1:4">
      <c r="A574" s="64">
        <v>2188000</v>
      </c>
      <c r="B574" s="64">
        <v>2192000</v>
      </c>
      <c r="C574" s="64">
        <v>1451600</v>
      </c>
      <c r="D574" s="71"/>
    </row>
    <row r="575" spans="1:4">
      <c r="A575" s="64">
        <f>A574+1000</f>
        <v>2189000</v>
      </c>
      <c r="B575" s="64"/>
      <c r="C575" s="64">
        <v>1451600</v>
      </c>
      <c r="D575" s="71"/>
    </row>
    <row r="576" spans="1:4">
      <c r="A576" s="64">
        <f>A575+1000</f>
        <v>2190000</v>
      </c>
      <c r="B576" s="64"/>
      <c r="C576" s="64">
        <v>1451600</v>
      </c>
      <c r="D576" s="71"/>
    </row>
    <row r="577" spans="1:4">
      <c r="A577" s="64">
        <f>A576+1000</f>
        <v>2191000</v>
      </c>
      <c r="B577" s="64"/>
      <c r="C577" s="64">
        <v>1451600</v>
      </c>
      <c r="D577" s="71"/>
    </row>
    <row r="578" spans="1:4">
      <c r="A578" s="64">
        <v>2192000</v>
      </c>
      <c r="B578" s="64">
        <v>2196000</v>
      </c>
      <c r="C578" s="64">
        <v>1454400</v>
      </c>
      <c r="D578" s="71"/>
    </row>
    <row r="579" spans="1:4">
      <c r="A579" s="64">
        <f>A578+1000</f>
        <v>2193000</v>
      </c>
      <c r="B579" s="64"/>
      <c r="C579" s="64">
        <v>1454400</v>
      </c>
      <c r="D579" s="71"/>
    </row>
    <row r="580" spans="1:4">
      <c r="A580" s="64">
        <f>A579+1000</f>
        <v>2194000</v>
      </c>
      <c r="B580" s="64"/>
      <c r="C580" s="64">
        <v>1454400</v>
      </c>
      <c r="D580" s="71"/>
    </row>
    <row r="581" spans="1:4">
      <c r="A581" s="64">
        <f>A580+1000</f>
        <v>2195000</v>
      </c>
      <c r="B581" s="64"/>
      <c r="C581" s="64">
        <v>1454400</v>
      </c>
      <c r="D581" s="71"/>
    </row>
    <row r="582" spans="1:4">
      <c r="A582" s="64">
        <v>2196000</v>
      </c>
      <c r="B582" s="64">
        <v>2200000</v>
      </c>
      <c r="C582" s="64">
        <v>1457200</v>
      </c>
      <c r="D582" s="71"/>
    </row>
    <row r="583" spans="1:4">
      <c r="A583" s="64">
        <f>A582+1000</f>
        <v>2197000</v>
      </c>
      <c r="B583" s="64"/>
      <c r="C583" s="64">
        <v>1457200</v>
      </c>
      <c r="D583" s="71"/>
    </row>
    <row r="584" spans="1:4">
      <c r="A584" s="64">
        <f>A583+1000</f>
        <v>2198000</v>
      </c>
      <c r="B584" s="64"/>
      <c r="C584" s="64">
        <v>1457200</v>
      </c>
      <c r="D584" s="71"/>
    </row>
    <row r="585" spans="1:4">
      <c r="A585" s="64">
        <f>A584+1000</f>
        <v>2199000</v>
      </c>
      <c r="B585" s="64"/>
      <c r="C585" s="64">
        <v>1457200</v>
      </c>
      <c r="D585" s="71"/>
    </row>
    <row r="586" spans="1:4">
      <c r="A586" s="64">
        <v>2200000</v>
      </c>
      <c r="B586" s="64">
        <v>2204000</v>
      </c>
      <c r="C586" s="64">
        <v>1460000</v>
      </c>
      <c r="D586" s="71"/>
    </row>
    <row r="587" spans="1:4">
      <c r="A587" s="64">
        <f>A586+1000</f>
        <v>2201000</v>
      </c>
      <c r="B587" s="64"/>
      <c r="C587" s="64">
        <v>1460000</v>
      </c>
      <c r="D587" s="71"/>
    </row>
    <row r="588" spans="1:4">
      <c r="A588" s="64">
        <f>A587+1000</f>
        <v>2202000</v>
      </c>
      <c r="B588" s="64"/>
      <c r="C588" s="64">
        <v>1460000</v>
      </c>
      <c r="D588" s="71"/>
    </row>
    <row r="589" spans="1:4">
      <c r="A589" s="64">
        <f>A588+1000</f>
        <v>2203000</v>
      </c>
      <c r="B589" s="64"/>
      <c r="C589" s="64">
        <v>1460000</v>
      </c>
      <c r="D589" s="71"/>
    </row>
    <row r="590" spans="1:4">
      <c r="A590" s="64">
        <v>2204000</v>
      </c>
      <c r="B590" s="64">
        <v>2208000</v>
      </c>
      <c r="C590" s="64">
        <v>1462800</v>
      </c>
      <c r="D590" s="71"/>
    </row>
    <row r="591" spans="1:4">
      <c r="A591" s="64">
        <f>A590+1000</f>
        <v>2205000</v>
      </c>
      <c r="B591" s="64"/>
      <c r="C591" s="64">
        <v>1462800</v>
      </c>
      <c r="D591" s="71"/>
    </row>
    <row r="592" spans="1:4">
      <c r="A592" s="64">
        <f>A591+1000</f>
        <v>2206000</v>
      </c>
      <c r="B592" s="64"/>
      <c r="C592" s="64">
        <v>1462800</v>
      </c>
      <c r="D592" s="71"/>
    </row>
    <row r="593" spans="1:4">
      <c r="A593" s="64">
        <f>A592+1000</f>
        <v>2207000</v>
      </c>
      <c r="B593" s="64"/>
      <c r="C593" s="64">
        <v>1462800</v>
      </c>
      <c r="D593" s="71"/>
    </row>
    <row r="594" spans="1:4">
      <c r="A594" s="64">
        <v>2208000</v>
      </c>
      <c r="B594" s="64">
        <v>2212000</v>
      </c>
      <c r="C594" s="64">
        <v>1465600</v>
      </c>
      <c r="D594" s="71"/>
    </row>
    <row r="595" spans="1:4">
      <c r="A595" s="64">
        <f>A594+1000</f>
        <v>2209000</v>
      </c>
      <c r="B595" s="64"/>
      <c r="C595" s="64">
        <v>1465600</v>
      </c>
      <c r="D595" s="71"/>
    </row>
    <row r="596" spans="1:4">
      <c r="A596" s="64">
        <f>A595+1000</f>
        <v>2210000</v>
      </c>
      <c r="B596" s="64"/>
      <c r="C596" s="64">
        <v>1465600</v>
      </c>
      <c r="D596" s="71"/>
    </row>
    <row r="597" spans="1:4">
      <c r="A597" s="64">
        <f>A596+1000</f>
        <v>2211000</v>
      </c>
      <c r="B597" s="64"/>
      <c r="C597" s="64">
        <v>1465600</v>
      </c>
      <c r="D597" s="71"/>
    </row>
    <row r="598" spans="1:4">
      <c r="A598" s="64">
        <v>2212000</v>
      </c>
      <c r="B598" s="64">
        <v>2216000</v>
      </c>
      <c r="C598" s="64">
        <v>1468400</v>
      </c>
      <c r="D598" s="71"/>
    </row>
    <row r="599" spans="1:4">
      <c r="A599" s="64">
        <f>A598+1000</f>
        <v>2213000</v>
      </c>
      <c r="B599" s="64"/>
      <c r="C599" s="64">
        <v>1468400</v>
      </c>
      <c r="D599" s="71"/>
    </row>
    <row r="600" spans="1:4">
      <c r="A600" s="64">
        <f>A599+1000</f>
        <v>2214000</v>
      </c>
      <c r="B600" s="64"/>
      <c r="C600" s="64">
        <v>1468400</v>
      </c>
      <c r="D600" s="71"/>
    </row>
    <row r="601" spans="1:4">
      <c r="A601" s="64">
        <f>A600+1000</f>
        <v>2215000</v>
      </c>
      <c r="B601" s="64"/>
      <c r="C601" s="64">
        <v>1468400</v>
      </c>
      <c r="D601" s="71"/>
    </row>
    <row r="602" spans="1:4">
      <c r="A602" s="64">
        <v>2216000</v>
      </c>
      <c r="B602" s="64">
        <v>2220000</v>
      </c>
      <c r="C602" s="64">
        <v>1471200</v>
      </c>
      <c r="D602" s="71"/>
    </row>
    <row r="603" spans="1:4">
      <c r="A603" s="64">
        <f>A602+1000</f>
        <v>2217000</v>
      </c>
      <c r="B603" s="64"/>
      <c r="C603" s="64">
        <v>1471200</v>
      </c>
      <c r="D603" s="71"/>
    </row>
    <row r="604" spans="1:4">
      <c r="A604" s="64">
        <f>A603+1000</f>
        <v>2218000</v>
      </c>
      <c r="B604" s="64"/>
      <c r="C604" s="64">
        <v>1471200</v>
      </c>
      <c r="D604" s="71"/>
    </row>
    <row r="605" spans="1:4">
      <c r="A605" s="64">
        <f>A604+1000</f>
        <v>2219000</v>
      </c>
      <c r="B605" s="64"/>
      <c r="C605" s="64">
        <v>1471200</v>
      </c>
      <c r="D605" s="71"/>
    </row>
    <row r="606" spans="1:4">
      <c r="A606" s="64">
        <v>2220000</v>
      </c>
      <c r="B606" s="64">
        <v>2224000</v>
      </c>
      <c r="C606" s="64">
        <v>1474000</v>
      </c>
      <c r="D606" s="71"/>
    </row>
    <row r="607" spans="1:4">
      <c r="A607" s="64">
        <f>A606+1000</f>
        <v>2221000</v>
      </c>
      <c r="B607" s="64"/>
      <c r="C607" s="64">
        <v>1474000</v>
      </c>
      <c r="D607" s="71"/>
    </row>
    <row r="608" spans="1:4">
      <c r="A608" s="64">
        <f>A607+1000</f>
        <v>2222000</v>
      </c>
      <c r="B608" s="64"/>
      <c r="C608" s="64">
        <v>1474000</v>
      </c>
      <c r="D608" s="71"/>
    </row>
    <row r="609" spans="1:4">
      <c r="A609" s="64">
        <f>A608+1000</f>
        <v>2223000</v>
      </c>
      <c r="B609" s="64"/>
      <c r="C609" s="64">
        <v>1474000</v>
      </c>
      <c r="D609" s="71"/>
    </row>
    <row r="610" spans="1:4">
      <c r="A610" s="64">
        <v>2224000</v>
      </c>
      <c r="B610" s="64">
        <v>2228000</v>
      </c>
      <c r="C610" s="64">
        <v>1476800</v>
      </c>
      <c r="D610" s="71"/>
    </row>
    <row r="611" spans="1:4">
      <c r="A611" s="64">
        <f>A610+1000</f>
        <v>2225000</v>
      </c>
      <c r="B611" s="64"/>
      <c r="C611" s="64">
        <v>1476800</v>
      </c>
      <c r="D611" s="71"/>
    </row>
    <row r="612" spans="1:4">
      <c r="A612" s="64">
        <f>A611+1000</f>
        <v>2226000</v>
      </c>
      <c r="B612" s="64"/>
      <c r="C612" s="64">
        <v>1476800</v>
      </c>
      <c r="D612" s="71"/>
    </row>
    <row r="613" spans="1:4">
      <c r="A613" s="64">
        <f>A612+1000</f>
        <v>2227000</v>
      </c>
      <c r="B613" s="64"/>
      <c r="C613" s="64">
        <v>1476800</v>
      </c>
      <c r="D613" s="71"/>
    </row>
    <row r="614" spans="1:4">
      <c r="A614" s="64">
        <v>2228000</v>
      </c>
      <c r="B614" s="64">
        <v>2232000</v>
      </c>
      <c r="C614" s="64">
        <v>1479600</v>
      </c>
      <c r="D614" s="71"/>
    </row>
    <row r="615" spans="1:4">
      <c r="A615" s="64">
        <f>A614+1000</f>
        <v>2229000</v>
      </c>
      <c r="B615" s="64"/>
      <c r="C615" s="64">
        <v>1479600</v>
      </c>
      <c r="D615" s="71"/>
    </row>
    <row r="616" spans="1:4">
      <c r="A616" s="64">
        <f>A615+1000</f>
        <v>2230000</v>
      </c>
      <c r="B616" s="64"/>
      <c r="C616" s="64">
        <v>1479600</v>
      </c>
      <c r="D616" s="71"/>
    </row>
    <row r="617" spans="1:4">
      <c r="A617" s="64">
        <f>A616+1000</f>
        <v>2231000</v>
      </c>
      <c r="B617" s="64"/>
      <c r="C617" s="64">
        <v>1479600</v>
      </c>
      <c r="D617" s="71"/>
    </row>
    <row r="618" spans="1:4">
      <c r="A618" s="64">
        <v>2232000</v>
      </c>
      <c r="B618" s="64">
        <v>2236000</v>
      </c>
      <c r="C618" s="64">
        <v>1482400</v>
      </c>
      <c r="D618" s="71"/>
    </row>
    <row r="619" spans="1:4">
      <c r="A619" s="64">
        <f>A618+1000</f>
        <v>2233000</v>
      </c>
      <c r="B619" s="64"/>
      <c r="C619" s="64">
        <v>1482400</v>
      </c>
      <c r="D619" s="71"/>
    </row>
    <row r="620" spans="1:4">
      <c r="A620" s="64">
        <f>A619+1000</f>
        <v>2234000</v>
      </c>
      <c r="B620" s="64"/>
      <c r="C620" s="64">
        <v>1482400</v>
      </c>
      <c r="D620" s="71"/>
    </row>
    <row r="621" spans="1:4">
      <c r="A621" s="64">
        <f>A620+1000</f>
        <v>2235000</v>
      </c>
      <c r="B621" s="64"/>
      <c r="C621" s="64">
        <v>1482400</v>
      </c>
      <c r="D621" s="71"/>
    </row>
    <row r="622" spans="1:4">
      <c r="A622" s="64">
        <v>2236000</v>
      </c>
      <c r="B622" s="64">
        <v>2240000</v>
      </c>
      <c r="C622" s="64">
        <v>1485200</v>
      </c>
      <c r="D622" s="71"/>
    </row>
    <row r="623" spans="1:4">
      <c r="A623" s="64">
        <f>A622+1000</f>
        <v>2237000</v>
      </c>
      <c r="B623" s="64"/>
      <c r="C623" s="64">
        <v>1485200</v>
      </c>
      <c r="D623" s="71"/>
    </row>
    <row r="624" spans="1:4">
      <c r="A624" s="64">
        <f>A623+1000</f>
        <v>2238000</v>
      </c>
      <c r="B624" s="64"/>
      <c r="C624" s="64">
        <v>1485200</v>
      </c>
      <c r="D624" s="71"/>
    </row>
    <row r="625" spans="1:4">
      <c r="A625" s="64">
        <f>A624+1000</f>
        <v>2239000</v>
      </c>
      <c r="B625" s="64"/>
      <c r="C625" s="64">
        <v>1485200</v>
      </c>
      <c r="D625" s="71"/>
    </row>
    <row r="626" spans="1:4">
      <c r="A626" s="64">
        <v>2240000</v>
      </c>
      <c r="B626" s="64">
        <v>2244000</v>
      </c>
      <c r="C626" s="64">
        <v>1488000</v>
      </c>
      <c r="D626" s="71"/>
    </row>
    <row r="627" spans="1:4">
      <c r="A627" s="64">
        <f>A626+1000</f>
        <v>2241000</v>
      </c>
      <c r="B627" s="64"/>
      <c r="C627" s="64">
        <v>1488000</v>
      </c>
      <c r="D627" s="71"/>
    </row>
    <row r="628" spans="1:4">
      <c r="A628" s="64">
        <f>A627+1000</f>
        <v>2242000</v>
      </c>
      <c r="B628" s="64"/>
      <c r="C628" s="64">
        <v>1488000</v>
      </c>
      <c r="D628" s="71"/>
    </row>
    <row r="629" spans="1:4">
      <c r="A629" s="64">
        <f>A628+1000</f>
        <v>2243000</v>
      </c>
      <c r="B629" s="64"/>
      <c r="C629" s="64">
        <v>1488000</v>
      </c>
      <c r="D629" s="71"/>
    </row>
    <row r="630" spans="1:4">
      <c r="A630" s="64">
        <v>2244000</v>
      </c>
      <c r="B630" s="64">
        <v>2248000</v>
      </c>
      <c r="C630" s="64">
        <v>1490800</v>
      </c>
      <c r="D630" s="71"/>
    </row>
    <row r="631" spans="1:4">
      <c r="A631" s="64">
        <f>A630+1000</f>
        <v>2245000</v>
      </c>
      <c r="B631" s="64"/>
      <c r="C631" s="64">
        <v>1490800</v>
      </c>
      <c r="D631" s="71"/>
    </row>
    <row r="632" spans="1:4">
      <c r="A632" s="64">
        <f>A631+1000</f>
        <v>2246000</v>
      </c>
      <c r="B632" s="64"/>
      <c r="C632" s="64">
        <v>1490800</v>
      </c>
      <c r="D632" s="71"/>
    </row>
    <row r="633" spans="1:4">
      <c r="A633" s="64">
        <f>A632+1000</f>
        <v>2247000</v>
      </c>
      <c r="B633" s="64"/>
      <c r="C633" s="64">
        <v>1490800</v>
      </c>
      <c r="D633" s="71"/>
    </row>
    <row r="634" spans="1:4">
      <c r="A634" s="64">
        <v>2248000</v>
      </c>
      <c r="B634" s="64">
        <v>2252000</v>
      </c>
      <c r="C634" s="64">
        <v>1493600</v>
      </c>
      <c r="D634" s="71"/>
    </row>
    <row r="635" spans="1:4">
      <c r="A635" s="64">
        <f>A634+1000</f>
        <v>2249000</v>
      </c>
      <c r="B635" s="64"/>
      <c r="C635" s="64">
        <v>1493600</v>
      </c>
      <c r="D635" s="71"/>
    </row>
    <row r="636" spans="1:4">
      <c r="A636" s="64">
        <f>A635+1000</f>
        <v>2250000</v>
      </c>
      <c r="B636" s="64"/>
      <c r="C636" s="64">
        <v>1493600</v>
      </c>
      <c r="D636" s="71"/>
    </row>
    <row r="637" spans="1:4">
      <c r="A637" s="64">
        <f>A636+1000</f>
        <v>2251000</v>
      </c>
      <c r="B637" s="64"/>
      <c r="C637" s="64">
        <v>1493600</v>
      </c>
      <c r="D637" s="71"/>
    </row>
    <row r="638" spans="1:4">
      <c r="A638" s="64">
        <v>2252000</v>
      </c>
      <c r="B638" s="64">
        <v>2256000</v>
      </c>
      <c r="C638" s="64">
        <v>1496400</v>
      </c>
      <c r="D638" s="71"/>
    </row>
    <row r="639" spans="1:4">
      <c r="A639" s="64">
        <f>A638+1000</f>
        <v>2253000</v>
      </c>
      <c r="B639" s="64"/>
      <c r="C639" s="64">
        <v>1496400</v>
      </c>
      <c r="D639" s="71"/>
    </row>
    <row r="640" spans="1:4">
      <c r="A640" s="64">
        <f>A639+1000</f>
        <v>2254000</v>
      </c>
      <c r="B640" s="64"/>
      <c r="C640" s="64">
        <v>1496400</v>
      </c>
      <c r="D640" s="71"/>
    </row>
    <row r="641" spans="1:4">
      <c r="A641" s="64">
        <f>A640+1000</f>
        <v>2255000</v>
      </c>
      <c r="B641" s="64"/>
      <c r="C641" s="64">
        <v>1496400</v>
      </c>
      <c r="D641" s="71"/>
    </row>
    <row r="642" spans="1:4">
      <c r="A642" s="64">
        <v>2256000</v>
      </c>
      <c r="B642" s="64">
        <v>2260000</v>
      </c>
      <c r="C642" s="64">
        <v>1499200</v>
      </c>
      <c r="D642" s="71"/>
    </row>
    <row r="643" spans="1:4">
      <c r="A643" s="64">
        <f>A642+1000</f>
        <v>2257000</v>
      </c>
      <c r="B643" s="64"/>
      <c r="C643" s="64">
        <v>1499200</v>
      </c>
      <c r="D643" s="71"/>
    </row>
    <row r="644" spans="1:4">
      <c r="A644" s="64">
        <f>A643+1000</f>
        <v>2258000</v>
      </c>
      <c r="B644" s="64"/>
      <c r="C644" s="64">
        <v>1499200</v>
      </c>
      <c r="D644" s="71"/>
    </row>
    <row r="645" spans="1:4">
      <c r="A645" s="64">
        <f>A644+1000</f>
        <v>2259000</v>
      </c>
      <c r="B645" s="64"/>
      <c r="C645" s="64">
        <v>1499200</v>
      </c>
      <c r="D645" s="71"/>
    </row>
    <row r="646" spans="1:4">
      <c r="A646" s="64">
        <v>2260000</v>
      </c>
      <c r="B646" s="64">
        <v>2264000</v>
      </c>
      <c r="C646" s="64">
        <v>1502000</v>
      </c>
      <c r="D646" s="71"/>
    </row>
    <row r="647" spans="1:4">
      <c r="A647" s="64">
        <f>A646+1000</f>
        <v>2261000</v>
      </c>
      <c r="B647" s="64"/>
      <c r="C647" s="64">
        <v>1502000</v>
      </c>
      <c r="D647" s="71"/>
    </row>
    <row r="648" spans="1:4">
      <c r="A648" s="64">
        <f>A647+1000</f>
        <v>2262000</v>
      </c>
      <c r="B648" s="64"/>
      <c r="C648" s="64">
        <v>1502000</v>
      </c>
      <c r="D648" s="71"/>
    </row>
    <row r="649" spans="1:4">
      <c r="A649" s="64">
        <f>A648+1000</f>
        <v>2263000</v>
      </c>
      <c r="B649" s="64"/>
      <c r="C649" s="64">
        <v>1502000</v>
      </c>
      <c r="D649" s="71"/>
    </row>
    <row r="650" spans="1:4">
      <c r="A650" s="64">
        <v>2264000</v>
      </c>
      <c r="B650" s="64">
        <v>2268000</v>
      </c>
      <c r="C650" s="64">
        <v>1504800</v>
      </c>
      <c r="D650" s="71"/>
    </row>
    <row r="651" spans="1:4">
      <c r="A651" s="64">
        <f>A650+1000</f>
        <v>2265000</v>
      </c>
      <c r="B651" s="64"/>
      <c r="C651" s="64">
        <v>1504800</v>
      </c>
      <c r="D651" s="71"/>
    </row>
    <row r="652" spans="1:4">
      <c r="A652" s="64">
        <f>A651+1000</f>
        <v>2266000</v>
      </c>
      <c r="B652" s="64"/>
      <c r="C652" s="64">
        <v>1504800</v>
      </c>
      <c r="D652" s="71"/>
    </row>
    <row r="653" spans="1:4">
      <c r="A653" s="64">
        <f>A652+1000</f>
        <v>2267000</v>
      </c>
      <c r="B653" s="64"/>
      <c r="C653" s="64">
        <v>1504800</v>
      </c>
      <c r="D653" s="71"/>
    </row>
    <row r="654" spans="1:4">
      <c r="A654" s="64">
        <v>2268000</v>
      </c>
      <c r="B654" s="64">
        <v>2272000</v>
      </c>
      <c r="C654" s="64">
        <v>1507600</v>
      </c>
      <c r="D654" s="71"/>
    </row>
    <row r="655" spans="1:4">
      <c r="A655" s="64">
        <f>A654+1000</f>
        <v>2269000</v>
      </c>
      <c r="B655" s="64"/>
      <c r="C655" s="64">
        <v>1507600</v>
      </c>
      <c r="D655" s="71"/>
    </row>
    <row r="656" spans="1:4">
      <c r="A656" s="64">
        <f>A655+1000</f>
        <v>2270000</v>
      </c>
      <c r="B656" s="64"/>
      <c r="C656" s="64">
        <v>1507600</v>
      </c>
      <c r="D656" s="71"/>
    </row>
    <row r="657" spans="1:4">
      <c r="A657" s="64">
        <f>A656+1000</f>
        <v>2271000</v>
      </c>
      <c r="B657" s="64"/>
      <c r="C657" s="64">
        <v>1507600</v>
      </c>
      <c r="D657" s="71"/>
    </row>
    <row r="658" spans="1:4">
      <c r="A658" s="64">
        <v>2272000</v>
      </c>
      <c r="B658" s="64">
        <v>2276000</v>
      </c>
      <c r="C658" s="64">
        <v>1510400</v>
      </c>
      <c r="D658" s="71"/>
    </row>
    <row r="659" spans="1:4">
      <c r="A659" s="64">
        <f>A658+1000</f>
        <v>2273000</v>
      </c>
      <c r="B659" s="64"/>
      <c r="C659" s="64">
        <v>1510400</v>
      </c>
      <c r="D659" s="71"/>
    </row>
    <row r="660" spans="1:4">
      <c r="A660" s="64">
        <f>A659+1000</f>
        <v>2274000</v>
      </c>
      <c r="B660" s="64"/>
      <c r="C660" s="64">
        <v>1510400</v>
      </c>
      <c r="D660" s="71"/>
    </row>
    <row r="661" spans="1:4">
      <c r="A661" s="64">
        <f>A660+1000</f>
        <v>2275000</v>
      </c>
      <c r="B661" s="64"/>
      <c r="C661" s="64">
        <v>1510400</v>
      </c>
      <c r="D661" s="71"/>
    </row>
    <row r="662" spans="1:4">
      <c r="A662" s="64">
        <v>2276000</v>
      </c>
      <c r="B662" s="64">
        <v>2280000</v>
      </c>
      <c r="C662" s="64">
        <v>1513200</v>
      </c>
      <c r="D662" s="71"/>
    </row>
    <row r="663" spans="1:4">
      <c r="A663" s="64">
        <f>A662+1000</f>
        <v>2277000</v>
      </c>
      <c r="B663" s="64"/>
      <c r="C663" s="64">
        <v>1513200</v>
      </c>
      <c r="D663" s="71"/>
    </row>
    <row r="664" spans="1:4">
      <c r="A664" s="64">
        <f>A663+1000</f>
        <v>2278000</v>
      </c>
      <c r="B664" s="64"/>
      <c r="C664" s="64">
        <v>1513200</v>
      </c>
      <c r="D664" s="71"/>
    </row>
    <row r="665" spans="1:4">
      <c r="A665" s="64">
        <f>A664+1000</f>
        <v>2279000</v>
      </c>
      <c r="B665" s="64"/>
      <c r="C665" s="64">
        <v>1513200</v>
      </c>
      <c r="D665" s="71"/>
    </row>
    <row r="666" spans="1:4">
      <c r="A666" s="64">
        <v>2280000</v>
      </c>
      <c r="B666" s="64">
        <v>2284000</v>
      </c>
      <c r="C666" s="64">
        <v>1516000</v>
      </c>
      <c r="D666" s="71"/>
    </row>
    <row r="667" spans="1:4">
      <c r="A667" s="64">
        <f>A666+1000</f>
        <v>2281000</v>
      </c>
      <c r="B667" s="64"/>
      <c r="C667" s="64">
        <v>1516000</v>
      </c>
      <c r="D667" s="71"/>
    </row>
    <row r="668" spans="1:4">
      <c r="A668" s="64">
        <f>A667+1000</f>
        <v>2282000</v>
      </c>
      <c r="B668" s="64"/>
      <c r="C668" s="64">
        <v>1516000</v>
      </c>
      <c r="D668" s="71"/>
    </row>
    <row r="669" spans="1:4">
      <c r="A669" s="64">
        <f>A668+1000</f>
        <v>2283000</v>
      </c>
      <c r="B669" s="64"/>
      <c r="C669" s="64">
        <v>1516000</v>
      </c>
      <c r="D669" s="71"/>
    </row>
    <row r="670" spans="1:4">
      <c r="A670" s="64">
        <v>2284000</v>
      </c>
      <c r="B670" s="64">
        <v>2288000</v>
      </c>
      <c r="C670" s="64">
        <v>1518800</v>
      </c>
      <c r="D670" s="71"/>
    </row>
    <row r="671" spans="1:4">
      <c r="A671" s="64">
        <f>A670+1000</f>
        <v>2285000</v>
      </c>
      <c r="B671" s="64"/>
      <c r="C671" s="64">
        <v>1518800</v>
      </c>
      <c r="D671" s="71"/>
    </row>
    <row r="672" spans="1:4">
      <c r="A672" s="64">
        <f>A671+1000</f>
        <v>2286000</v>
      </c>
      <c r="B672" s="64"/>
      <c r="C672" s="64">
        <v>1518800</v>
      </c>
      <c r="D672" s="71"/>
    </row>
    <row r="673" spans="1:4">
      <c r="A673" s="64">
        <f>A672+1000</f>
        <v>2287000</v>
      </c>
      <c r="B673" s="64"/>
      <c r="C673" s="64">
        <v>1518800</v>
      </c>
      <c r="D673" s="71"/>
    </row>
    <row r="674" spans="1:4">
      <c r="A674" s="64">
        <v>2288000</v>
      </c>
      <c r="B674" s="64">
        <v>2292000</v>
      </c>
      <c r="C674" s="64">
        <v>1521600</v>
      </c>
      <c r="D674" s="71"/>
    </row>
    <row r="675" spans="1:4">
      <c r="A675" s="64">
        <f>A674+1000</f>
        <v>2289000</v>
      </c>
      <c r="B675" s="64"/>
      <c r="C675" s="64">
        <v>1521600</v>
      </c>
      <c r="D675" s="71"/>
    </row>
    <row r="676" spans="1:4">
      <c r="A676" s="64">
        <f>A675+1000</f>
        <v>2290000</v>
      </c>
      <c r="B676" s="64"/>
      <c r="C676" s="64">
        <v>1521600</v>
      </c>
      <c r="D676" s="71"/>
    </row>
    <row r="677" spans="1:4">
      <c r="A677" s="64">
        <f>A676+1000</f>
        <v>2291000</v>
      </c>
      <c r="B677" s="64"/>
      <c r="C677" s="64">
        <v>1521600</v>
      </c>
      <c r="D677" s="71"/>
    </row>
    <row r="678" spans="1:4">
      <c r="A678" s="64">
        <v>2292000</v>
      </c>
      <c r="B678" s="64">
        <v>2296000</v>
      </c>
      <c r="C678" s="64">
        <v>1524400</v>
      </c>
      <c r="D678" s="71"/>
    </row>
    <row r="679" spans="1:4">
      <c r="A679" s="64">
        <f>A678+1000</f>
        <v>2293000</v>
      </c>
      <c r="B679" s="64"/>
      <c r="C679" s="64">
        <v>1524400</v>
      </c>
      <c r="D679" s="71"/>
    </row>
    <row r="680" spans="1:4">
      <c r="A680" s="64">
        <f>A679+1000</f>
        <v>2294000</v>
      </c>
      <c r="B680" s="64"/>
      <c r="C680" s="64">
        <v>1524400</v>
      </c>
      <c r="D680" s="71"/>
    </row>
    <row r="681" spans="1:4">
      <c r="A681" s="64">
        <f>A680+1000</f>
        <v>2295000</v>
      </c>
      <c r="B681" s="64"/>
      <c r="C681" s="64">
        <v>1524400</v>
      </c>
      <c r="D681" s="71"/>
    </row>
    <row r="682" spans="1:4">
      <c r="A682" s="64">
        <v>2296000</v>
      </c>
      <c r="B682" s="64">
        <v>2300000</v>
      </c>
      <c r="C682" s="64">
        <v>1527200</v>
      </c>
      <c r="D682" s="71"/>
    </row>
    <row r="683" spans="1:4">
      <c r="A683" s="64">
        <f>A682+1000</f>
        <v>2297000</v>
      </c>
      <c r="B683" s="64"/>
      <c r="C683" s="64">
        <v>1527200</v>
      </c>
      <c r="D683" s="71"/>
    </row>
    <row r="684" spans="1:4">
      <c r="A684" s="64">
        <f>A683+1000</f>
        <v>2298000</v>
      </c>
      <c r="B684" s="64"/>
      <c r="C684" s="64">
        <v>1527200</v>
      </c>
      <c r="D684" s="71"/>
    </row>
    <row r="685" spans="1:4">
      <c r="A685" s="64">
        <f>A684+1000</f>
        <v>2299000</v>
      </c>
      <c r="B685" s="64"/>
      <c r="C685" s="64">
        <v>1527200</v>
      </c>
      <c r="D685" s="71"/>
    </row>
    <row r="686" spans="1:4">
      <c r="A686" s="64">
        <v>2300000</v>
      </c>
      <c r="B686" s="64">
        <v>2304000</v>
      </c>
      <c r="C686" s="64">
        <v>1530000</v>
      </c>
      <c r="D686" s="71"/>
    </row>
    <row r="687" spans="1:4">
      <c r="A687" s="64">
        <f>A686+1000</f>
        <v>2301000</v>
      </c>
      <c r="B687" s="64"/>
      <c r="C687" s="64">
        <v>1530000</v>
      </c>
      <c r="D687" s="71"/>
    </row>
    <row r="688" spans="1:4">
      <c r="A688" s="64">
        <f>A687+1000</f>
        <v>2302000</v>
      </c>
      <c r="B688" s="64"/>
      <c r="C688" s="64">
        <v>1530000</v>
      </c>
      <c r="D688" s="71"/>
    </row>
    <row r="689" spans="1:4">
      <c r="A689" s="64">
        <f>A688+1000</f>
        <v>2303000</v>
      </c>
      <c r="B689" s="64"/>
      <c r="C689" s="64">
        <v>1530000</v>
      </c>
      <c r="D689" s="71"/>
    </row>
    <row r="690" spans="1:4">
      <c r="A690" s="64">
        <v>2304000</v>
      </c>
      <c r="B690" s="64">
        <v>2308000</v>
      </c>
      <c r="C690" s="64">
        <v>1532800</v>
      </c>
      <c r="D690" s="71"/>
    </row>
    <row r="691" spans="1:4">
      <c r="A691" s="64">
        <f>A690+1000</f>
        <v>2305000</v>
      </c>
      <c r="B691" s="64"/>
      <c r="C691" s="64">
        <v>1532800</v>
      </c>
      <c r="D691" s="71"/>
    </row>
    <row r="692" spans="1:4">
      <c r="A692" s="64">
        <f>A691+1000</f>
        <v>2306000</v>
      </c>
      <c r="B692" s="64"/>
      <c r="C692" s="64">
        <v>1532800</v>
      </c>
      <c r="D692" s="71"/>
    </row>
    <row r="693" spans="1:4">
      <c r="A693" s="64">
        <f>A692+1000</f>
        <v>2307000</v>
      </c>
      <c r="B693" s="64"/>
      <c r="C693" s="64">
        <v>1532800</v>
      </c>
      <c r="D693" s="71"/>
    </row>
    <row r="694" spans="1:4">
      <c r="A694" s="64">
        <v>2308000</v>
      </c>
      <c r="B694" s="64">
        <v>2312000</v>
      </c>
      <c r="C694" s="64">
        <v>1535600</v>
      </c>
      <c r="D694" s="71"/>
    </row>
    <row r="695" spans="1:4">
      <c r="A695" s="64">
        <f>A694+1000</f>
        <v>2309000</v>
      </c>
      <c r="B695" s="64"/>
      <c r="C695" s="64">
        <v>1535600</v>
      </c>
      <c r="D695" s="71"/>
    </row>
    <row r="696" spans="1:4">
      <c r="A696" s="64">
        <f>A695+1000</f>
        <v>2310000</v>
      </c>
      <c r="B696" s="64"/>
      <c r="C696" s="64">
        <v>1535600</v>
      </c>
      <c r="D696" s="71"/>
    </row>
    <row r="697" spans="1:4">
      <c r="A697" s="64">
        <f>A696+1000</f>
        <v>2311000</v>
      </c>
      <c r="B697" s="64"/>
      <c r="C697" s="64">
        <v>1535600</v>
      </c>
      <c r="D697" s="71"/>
    </row>
    <row r="698" spans="1:4">
      <c r="A698" s="64">
        <v>2312000</v>
      </c>
      <c r="B698" s="64">
        <v>2316000</v>
      </c>
      <c r="C698" s="64">
        <v>1538400</v>
      </c>
      <c r="D698" s="71"/>
    </row>
    <row r="699" spans="1:4">
      <c r="A699" s="64">
        <f>A698+1000</f>
        <v>2313000</v>
      </c>
      <c r="B699" s="64"/>
      <c r="C699" s="64">
        <v>1538400</v>
      </c>
      <c r="D699" s="71"/>
    </row>
    <row r="700" spans="1:4">
      <c r="A700" s="64">
        <f>A699+1000</f>
        <v>2314000</v>
      </c>
      <c r="B700" s="64"/>
      <c r="C700" s="64">
        <v>1538400</v>
      </c>
      <c r="D700" s="71"/>
    </row>
    <row r="701" spans="1:4">
      <c r="A701" s="64">
        <f>A700+1000</f>
        <v>2315000</v>
      </c>
      <c r="B701" s="64"/>
      <c r="C701" s="64">
        <v>1538400</v>
      </c>
      <c r="D701" s="71"/>
    </row>
    <row r="702" spans="1:4">
      <c r="A702" s="64">
        <v>2316000</v>
      </c>
      <c r="B702" s="64">
        <v>2320000</v>
      </c>
      <c r="C702" s="64">
        <v>1541200</v>
      </c>
      <c r="D702" s="71"/>
    </row>
    <row r="703" spans="1:4">
      <c r="A703" s="64">
        <f>A702+1000</f>
        <v>2317000</v>
      </c>
      <c r="B703" s="64"/>
      <c r="C703" s="64">
        <v>1541200</v>
      </c>
      <c r="D703" s="71"/>
    </row>
    <row r="704" spans="1:4">
      <c r="A704" s="64">
        <f>A703+1000</f>
        <v>2318000</v>
      </c>
      <c r="B704" s="64"/>
      <c r="C704" s="64">
        <v>1541200</v>
      </c>
      <c r="D704" s="71"/>
    </row>
    <row r="705" spans="1:4">
      <c r="A705" s="64">
        <f>A704+1000</f>
        <v>2319000</v>
      </c>
      <c r="B705" s="64"/>
      <c r="C705" s="64">
        <v>1541200</v>
      </c>
      <c r="D705" s="71"/>
    </row>
    <row r="706" spans="1:4">
      <c r="A706" s="64">
        <v>2320000</v>
      </c>
      <c r="B706" s="64">
        <v>2324000</v>
      </c>
      <c r="C706" s="64">
        <v>1544000</v>
      </c>
      <c r="D706" s="71"/>
    </row>
    <row r="707" spans="1:4">
      <c r="A707" s="64">
        <f>A706+1000</f>
        <v>2321000</v>
      </c>
      <c r="B707" s="64"/>
      <c r="C707" s="64">
        <v>1544000</v>
      </c>
      <c r="D707" s="71"/>
    </row>
    <row r="708" spans="1:4">
      <c r="A708" s="64">
        <f>A707+1000</f>
        <v>2322000</v>
      </c>
      <c r="B708" s="64"/>
      <c r="C708" s="64">
        <v>1544000</v>
      </c>
      <c r="D708" s="71"/>
    </row>
    <row r="709" spans="1:4">
      <c r="A709" s="64">
        <f>A708+1000</f>
        <v>2323000</v>
      </c>
      <c r="B709" s="64"/>
      <c r="C709" s="64">
        <v>1544000</v>
      </c>
      <c r="D709" s="71"/>
    </row>
    <row r="710" spans="1:4">
      <c r="A710" s="64">
        <v>2324000</v>
      </c>
      <c r="B710" s="64">
        <v>2328000</v>
      </c>
      <c r="C710" s="64">
        <v>1546800</v>
      </c>
      <c r="D710" s="71"/>
    </row>
    <row r="711" spans="1:4">
      <c r="A711" s="64">
        <f>A710+1000</f>
        <v>2325000</v>
      </c>
      <c r="B711" s="64"/>
      <c r="C711" s="64">
        <v>1546800</v>
      </c>
      <c r="D711" s="71"/>
    </row>
    <row r="712" spans="1:4">
      <c r="A712" s="64">
        <f>A711+1000</f>
        <v>2326000</v>
      </c>
      <c r="B712" s="64"/>
      <c r="C712" s="64">
        <v>1546800</v>
      </c>
      <c r="D712" s="71"/>
    </row>
    <row r="713" spans="1:4">
      <c r="A713" s="64">
        <f>A712+1000</f>
        <v>2327000</v>
      </c>
      <c r="B713" s="64"/>
      <c r="C713" s="64">
        <v>1546800</v>
      </c>
      <c r="D713" s="71"/>
    </row>
    <row r="714" spans="1:4">
      <c r="A714" s="64">
        <v>2328000</v>
      </c>
      <c r="B714" s="64">
        <v>2332000</v>
      </c>
      <c r="C714" s="64">
        <v>1549600</v>
      </c>
      <c r="D714" s="71"/>
    </row>
    <row r="715" spans="1:4">
      <c r="A715" s="64">
        <f>A714+1000</f>
        <v>2329000</v>
      </c>
      <c r="B715" s="64"/>
      <c r="C715" s="64">
        <v>1549600</v>
      </c>
      <c r="D715" s="71"/>
    </row>
    <row r="716" spans="1:4">
      <c r="A716" s="64">
        <f>A715+1000</f>
        <v>2330000</v>
      </c>
      <c r="B716" s="64"/>
      <c r="C716" s="64">
        <v>1549600</v>
      </c>
      <c r="D716" s="71"/>
    </row>
    <row r="717" spans="1:4">
      <c r="A717" s="64">
        <f>A716+1000</f>
        <v>2331000</v>
      </c>
      <c r="B717" s="64"/>
      <c r="C717" s="64">
        <v>1549600</v>
      </c>
      <c r="D717" s="71"/>
    </row>
    <row r="718" spans="1:4">
      <c r="A718" s="64">
        <v>2332000</v>
      </c>
      <c r="B718" s="64">
        <v>2336000</v>
      </c>
      <c r="C718" s="64">
        <v>1552400</v>
      </c>
      <c r="D718" s="71"/>
    </row>
    <row r="719" spans="1:4">
      <c r="A719" s="64">
        <f>A718+1000</f>
        <v>2333000</v>
      </c>
      <c r="B719" s="64"/>
      <c r="C719" s="64">
        <v>1552400</v>
      </c>
      <c r="D719" s="71"/>
    </row>
    <row r="720" spans="1:4">
      <c r="A720" s="64">
        <f>A719+1000</f>
        <v>2334000</v>
      </c>
      <c r="B720" s="64"/>
      <c r="C720" s="64">
        <v>1552400</v>
      </c>
      <c r="D720" s="71"/>
    </row>
    <row r="721" spans="1:4">
      <c r="A721" s="64">
        <f>A720+1000</f>
        <v>2335000</v>
      </c>
      <c r="B721" s="64"/>
      <c r="C721" s="64">
        <v>1552400</v>
      </c>
      <c r="D721" s="71"/>
    </row>
    <row r="722" spans="1:4">
      <c r="A722" s="64">
        <v>2336000</v>
      </c>
      <c r="B722" s="64">
        <v>2340000</v>
      </c>
      <c r="C722" s="64">
        <v>1555200</v>
      </c>
      <c r="D722" s="71"/>
    </row>
    <row r="723" spans="1:4">
      <c r="A723" s="64">
        <f>A722+1000</f>
        <v>2337000</v>
      </c>
      <c r="B723" s="64"/>
      <c r="C723" s="64">
        <v>1555200</v>
      </c>
      <c r="D723" s="71"/>
    </row>
    <row r="724" spans="1:4">
      <c r="A724" s="64">
        <f>A723+1000</f>
        <v>2338000</v>
      </c>
      <c r="B724" s="64"/>
      <c r="C724" s="64">
        <v>1555200</v>
      </c>
      <c r="D724" s="71"/>
    </row>
    <row r="725" spans="1:4">
      <c r="A725" s="64">
        <f>A724+1000</f>
        <v>2339000</v>
      </c>
      <c r="B725" s="64"/>
      <c r="C725" s="64">
        <v>1555200</v>
      </c>
      <c r="D725" s="71"/>
    </row>
    <row r="726" spans="1:4">
      <c r="A726" s="64">
        <v>2340000</v>
      </c>
      <c r="B726" s="64">
        <v>2344000</v>
      </c>
      <c r="C726" s="64">
        <v>1558000</v>
      </c>
      <c r="D726" s="71"/>
    </row>
    <row r="727" spans="1:4">
      <c r="A727" s="64">
        <f>A726+1000</f>
        <v>2341000</v>
      </c>
      <c r="B727" s="64"/>
      <c r="C727" s="64">
        <v>1558000</v>
      </c>
      <c r="D727" s="71"/>
    </row>
    <row r="728" spans="1:4">
      <c r="A728" s="64">
        <f>A727+1000</f>
        <v>2342000</v>
      </c>
      <c r="B728" s="64"/>
      <c r="C728" s="64">
        <v>1558000</v>
      </c>
      <c r="D728" s="71"/>
    </row>
    <row r="729" spans="1:4">
      <c r="A729" s="64">
        <f>A728+1000</f>
        <v>2343000</v>
      </c>
      <c r="B729" s="64"/>
      <c r="C729" s="64">
        <v>1558000</v>
      </c>
      <c r="D729" s="71"/>
    </row>
    <row r="730" spans="1:4">
      <c r="A730" s="64">
        <v>2344000</v>
      </c>
      <c r="B730" s="64">
        <v>2348000</v>
      </c>
      <c r="C730" s="64">
        <v>1560800</v>
      </c>
      <c r="D730" s="71"/>
    </row>
    <row r="731" spans="1:4">
      <c r="A731" s="64">
        <f>A730+1000</f>
        <v>2345000</v>
      </c>
      <c r="B731" s="64"/>
      <c r="C731" s="64">
        <v>1560800</v>
      </c>
      <c r="D731" s="71"/>
    </row>
    <row r="732" spans="1:4">
      <c r="A732" s="64">
        <f>A731+1000</f>
        <v>2346000</v>
      </c>
      <c r="B732" s="64"/>
      <c r="C732" s="64">
        <v>1560800</v>
      </c>
      <c r="D732" s="71"/>
    </row>
    <row r="733" spans="1:4">
      <c r="A733" s="64">
        <f>A732+1000</f>
        <v>2347000</v>
      </c>
      <c r="B733" s="64"/>
      <c r="C733" s="64">
        <v>1560800</v>
      </c>
      <c r="D733" s="71"/>
    </row>
    <row r="734" spans="1:4">
      <c r="A734" s="64">
        <v>2348000</v>
      </c>
      <c r="B734" s="64">
        <v>2352000</v>
      </c>
      <c r="C734" s="64">
        <v>1563600</v>
      </c>
      <c r="D734" s="71"/>
    </row>
    <row r="735" spans="1:4">
      <c r="A735" s="64">
        <f>A734+1000</f>
        <v>2349000</v>
      </c>
      <c r="B735" s="64"/>
      <c r="C735" s="64">
        <v>1563600</v>
      </c>
      <c r="D735" s="71"/>
    </row>
    <row r="736" spans="1:4">
      <c r="A736" s="64">
        <f>A735+1000</f>
        <v>2350000</v>
      </c>
      <c r="B736" s="64"/>
      <c r="C736" s="64">
        <v>1563600</v>
      </c>
      <c r="D736" s="71"/>
    </row>
    <row r="737" spans="1:4">
      <c r="A737" s="64">
        <f>A736+1000</f>
        <v>2351000</v>
      </c>
      <c r="B737" s="64"/>
      <c r="C737" s="64">
        <v>1563600</v>
      </c>
      <c r="D737" s="71"/>
    </row>
    <row r="738" spans="1:4">
      <c r="A738" s="64">
        <v>2352000</v>
      </c>
      <c r="B738" s="64">
        <v>2356000</v>
      </c>
      <c r="C738" s="64">
        <v>1566400</v>
      </c>
      <c r="D738" s="71"/>
    </row>
    <row r="739" spans="1:4">
      <c r="A739" s="64">
        <f>A738+1000</f>
        <v>2353000</v>
      </c>
      <c r="B739" s="64"/>
      <c r="C739" s="64">
        <v>1566400</v>
      </c>
      <c r="D739" s="71"/>
    </row>
    <row r="740" spans="1:4">
      <c r="A740" s="64">
        <f>A739+1000</f>
        <v>2354000</v>
      </c>
      <c r="B740" s="64"/>
      <c r="C740" s="64">
        <v>1566400</v>
      </c>
      <c r="D740" s="71"/>
    </row>
    <row r="741" spans="1:4">
      <c r="A741" s="64">
        <f>A740+1000</f>
        <v>2355000</v>
      </c>
      <c r="B741" s="64"/>
      <c r="C741" s="64">
        <v>1566400</v>
      </c>
      <c r="D741" s="71"/>
    </row>
    <row r="742" spans="1:4">
      <c r="A742" s="64">
        <v>2356000</v>
      </c>
      <c r="B742" s="64">
        <v>2360000</v>
      </c>
      <c r="C742" s="64">
        <v>1569200</v>
      </c>
      <c r="D742" s="71"/>
    </row>
    <row r="743" spans="1:4">
      <c r="A743" s="64">
        <f>A742+1000</f>
        <v>2357000</v>
      </c>
      <c r="B743" s="64"/>
      <c r="C743" s="64">
        <v>1569200</v>
      </c>
      <c r="D743" s="71"/>
    </row>
    <row r="744" spans="1:4">
      <c r="A744" s="64">
        <f>A743+1000</f>
        <v>2358000</v>
      </c>
      <c r="B744" s="64"/>
      <c r="C744" s="64">
        <v>1569200</v>
      </c>
      <c r="D744" s="71"/>
    </row>
    <row r="745" spans="1:4">
      <c r="A745" s="64">
        <f>A744+1000</f>
        <v>2359000</v>
      </c>
      <c r="B745" s="64"/>
      <c r="C745" s="64">
        <v>1569200</v>
      </c>
      <c r="D745" s="71"/>
    </row>
    <row r="746" spans="1:4">
      <c r="A746" s="64">
        <v>2360000</v>
      </c>
      <c r="B746" s="64">
        <v>2364000</v>
      </c>
      <c r="C746" s="64">
        <v>1572000</v>
      </c>
      <c r="D746" s="71"/>
    </row>
    <row r="747" spans="1:4">
      <c r="A747" s="64">
        <f>A746+1000</f>
        <v>2361000</v>
      </c>
      <c r="B747" s="64"/>
      <c r="C747" s="64">
        <v>1572000</v>
      </c>
      <c r="D747" s="71"/>
    </row>
    <row r="748" spans="1:4">
      <c r="A748" s="64">
        <f>A747+1000</f>
        <v>2362000</v>
      </c>
      <c r="B748" s="64"/>
      <c r="C748" s="64">
        <v>1572000</v>
      </c>
      <c r="D748" s="71"/>
    </row>
    <row r="749" spans="1:4">
      <c r="A749" s="64">
        <f>A748+1000</f>
        <v>2363000</v>
      </c>
      <c r="B749" s="64"/>
      <c r="C749" s="64">
        <v>1572000</v>
      </c>
      <c r="D749" s="71"/>
    </row>
    <row r="750" spans="1:4">
      <c r="A750" s="64">
        <v>2364000</v>
      </c>
      <c r="B750" s="64">
        <v>2368000</v>
      </c>
      <c r="C750" s="64">
        <v>1574800</v>
      </c>
      <c r="D750" s="71"/>
    </row>
    <row r="751" spans="1:4">
      <c r="A751" s="64">
        <f>A750+1000</f>
        <v>2365000</v>
      </c>
      <c r="B751" s="64"/>
      <c r="C751" s="64">
        <v>1574800</v>
      </c>
      <c r="D751" s="71"/>
    </row>
    <row r="752" spans="1:4">
      <c r="A752" s="64">
        <f>A751+1000</f>
        <v>2366000</v>
      </c>
      <c r="B752" s="64"/>
      <c r="C752" s="64">
        <v>1574800</v>
      </c>
      <c r="D752" s="71"/>
    </row>
    <row r="753" spans="1:4">
      <c r="A753" s="64">
        <f>A752+1000</f>
        <v>2367000</v>
      </c>
      <c r="B753" s="64"/>
      <c r="C753" s="64">
        <v>1574800</v>
      </c>
      <c r="D753" s="71"/>
    </row>
    <row r="754" spans="1:4">
      <c r="A754" s="64">
        <v>2368000</v>
      </c>
      <c r="B754" s="64">
        <v>2372000</v>
      </c>
      <c r="C754" s="64">
        <v>1577600</v>
      </c>
      <c r="D754" s="71"/>
    </row>
    <row r="755" spans="1:4">
      <c r="A755" s="64">
        <f>A754+1000</f>
        <v>2369000</v>
      </c>
      <c r="B755" s="64"/>
      <c r="C755" s="64">
        <v>1577600</v>
      </c>
      <c r="D755" s="71"/>
    </row>
    <row r="756" spans="1:4">
      <c r="A756" s="64">
        <f>A755+1000</f>
        <v>2370000</v>
      </c>
      <c r="B756" s="64"/>
      <c r="C756" s="64">
        <v>1577600</v>
      </c>
      <c r="D756" s="71"/>
    </row>
    <row r="757" spans="1:4">
      <c r="A757" s="64">
        <f>A756+1000</f>
        <v>2371000</v>
      </c>
      <c r="B757" s="64"/>
      <c r="C757" s="64">
        <v>1577600</v>
      </c>
      <c r="D757" s="71"/>
    </row>
    <row r="758" spans="1:4">
      <c r="A758" s="64">
        <v>2372000</v>
      </c>
      <c r="B758" s="64">
        <v>2376000</v>
      </c>
      <c r="C758" s="64">
        <v>1580400</v>
      </c>
      <c r="D758" s="71"/>
    </row>
    <row r="759" spans="1:4">
      <c r="A759" s="64">
        <f>A758+1000</f>
        <v>2373000</v>
      </c>
      <c r="B759" s="64"/>
      <c r="C759" s="64">
        <v>1580400</v>
      </c>
      <c r="D759" s="71"/>
    </row>
    <row r="760" spans="1:4">
      <c r="A760" s="64">
        <f>A759+1000</f>
        <v>2374000</v>
      </c>
      <c r="B760" s="64"/>
      <c r="C760" s="64">
        <v>1580400</v>
      </c>
      <c r="D760" s="71"/>
    </row>
    <row r="761" spans="1:4">
      <c r="A761" s="64">
        <f>A760+1000</f>
        <v>2375000</v>
      </c>
      <c r="B761" s="64"/>
      <c r="C761" s="64">
        <v>1580400</v>
      </c>
      <c r="D761" s="71"/>
    </row>
    <row r="762" spans="1:4">
      <c r="A762" s="64">
        <v>2376000</v>
      </c>
      <c r="B762" s="64">
        <v>2380000</v>
      </c>
      <c r="C762" s="64">
        <v>1583200</v>
      </c>
      <c r="D762" s="71"/>
    </row>
    <row r="763" spans="1:4">
      <c r="A763" s="64">
        <f>A762+1000</f>
        <v>2377000</v>
      </c>
      <c r="B763" s="64"/>
      <c r="C763" s="64">
        <v>1583200</v>
      </c>
      <c r="D763" s="71"/>
    </row>
    <row r="764" spans="1:4">
      <c r="A764" s="64">
        <f>A763+1000</f>
        <v>2378000</v>
      </c>
      <c r="B764" s="64"/>
      <c r="C764" s="64">
        <v>1583200</v>
      </c>
      <c r="D764" s="71"/>
    </row>
    <row r="765" spans="1:4">
      <c r="A765" s="64">
        <f>A764+1000</f>
        <v>2379000</v>
      </c>
      <c r="B765" s="64"/>
      <c r="C765" s="64">
        <v>1583200</v>
      </c>
      <c r="D765" s="71"/>
    </row>
    <row r="766" spans="1:4">
      <c r="A766" s="64">
        <v>2380000</v>
      </c>
      <c r="B766" s="64">
        <v>2384000</v>
      </c>
      <c r="C766" s="64">
        <v>1586000</v>
      </c>
      <c r="D766" s="71"/>
    </row>
    <row r="767" spans="1:4">
      <c r="A767" s="64">
        <f>A766+1000</f>
        <v>2381000</v>
      </c>
      <c r="B767" s="64"/>
      <c r="C767" s="64">
        <v>1586000</v>
      </c>
      <c r="D767" s="71"/>
    </row>
    <row r="768" spans="1:4">
      <c r="A768" s="64">
        <f>A767+1000</f>
        <v>2382000</v>
      </c>
      <c r="B768" s="64"/>
      <c r="C768" s="64">
        <v>1586000</v>
      </c>
      <c r="D768" s="71"/>
    </row>
    <row r="769" spans="1:4">
      <c r="A769" s="64">
        <f>A768+1000</f>
        <v>2383000</v>
      </c>
      <c r="B769" s="64"/>
      <c r="C769" s="64">
        <v>1586000</v>
      </c>
      <c r="D769" s="71"/>
    </row>
    <row r="770" spans="1:4">
      <c r="A770" s="64">
        <v>2384000</v>
      </c>
      <c r="B770" s="64">
        <v>2388000</v>
      </c>
      <c r="C770" s="64">
        <v>1588800</v>
      </c>
      <c r="D770" s="71"/>
    </row>
    <row r="771" spans="1:4">
      <c r="A771" s="64">
        <f>A770+1000</f>
        <v>2385000</v>
      </c>
      <c r="B771" s="64"/>
      <c r="C771" s="64">
        <v>1588800</v>
      </c>
      <c r="D771" s="71"/>
    </row>
    <row r="772" spans="1:4">
      <c r="A772" s="64">
        <f>A771+1000</f>
        <v>2386000</v>
      </c>
      <c r="B772" s="64"/>
      <c r="C772" s="64">
        <v>1588800</v>
      </c>
      <c r="D772" s="71"/>
    </row>
    <row r="773" spans="1:4">
      <c r="A773" s="64">
        <f>A772+1000</f>
        <v>2387000</v>
      </c>
      <c r="B773" s="64"/>
      <c r="C773" s="64">
        <v>1588800</v>
      </c>
      <c r="D773" s="71"/>
    </row>
    <row r="774" spans="1:4">
      <c r="A774" s="64">
        <v>2388000</v>
      </c>
      <c r="B774" s="64">
        <v>2392000</v>
      </c>
      <c r="C774" s="64">
        <v>1591600</v>
      </c>
      <c r="D774" s="71"/>
    </row>
    <row r="775" spans="1:4">
      <c r="A775" s="64">
        <f>A774+1000</f>
        <v>2389000</v>
      </c>
      <c r="B775" s="64"/>
      <c r="C775" s="64">
        <v>1591600</v>
      </c>
      <c r="D775" s="71"/>
    </row>
    <row r="776" spans="1:4">
      <c r="A776" s="64">
        <f>A775+1000</f>
        <v>2390000</v>
      </c>
      <c r="B776" s="64"/>
      <c r="C776" s="64">
        <v>1591600</v>
      </c>
      <c r="D776" s="71"/>
    </row>
    <row r="777" spans="1:4">
      <c r="A777" s="64">
        <f>A776+1000</f>
        <v>2391000</v>
      </c>
      <c r="B777" s="64"/>
      <c r="C777" s="64">
        <v>1591600</v>
      </c>
      <c r="D777" s="71"/>
    </row>
    <row r="778" spans="1:4">
      <c r="A778" s="64">
        <v>2392000</v>
      </c>
      <c r="B778" s="64">
        <v>2396000</v>
      </c>
      <c r="C778" s="64">
        <v>1594400</v>
      </c>
      <c r="D778" s="71"/>
    </row>
    <row r="779" spans="1:4">
      <c r="A779" s="64">
        <f>A778+1000</f>
        <v>2393000</v>
      </c>
      <c r="B779" s="64"/>
      <c r="C779" s="64">
        <v>1594400</v>
      </c>
      <c r="D779" s="71"/>
    </row>
    <row r="780" spans="1:4">
      <c r="A780" s="64">
        <f>A779+1000</f>
        <v>2394000</v>
      </c>
      <c r="B780" s="64"/>
      <c r="C780" s="64">
        <v>1594400</v>
      </c>
      <c r="D780" s="71"/>
    </row>
    <row r="781" spans="1:4">
      <c r="A781" s="64">
        <f>A780+1000</f>
        <v>2395000</v>
      </c>
      <c r="B781" s="64"/>
      <c r="C781" s="64">
        <v>1594400</v>
      </c>
      <c r="D781" s="71"/>
    </row>
    <row r="782" spans="1:4">
      <c r="A782" s="64">
        <v>2396000</v>
      </c>
      <c r="B782" s="64">
        <v>2400000</v>
      </c>
      <c r="C782" s="64">
        <v>1597200</v>
      </c>
      <c r="D782" s="71"/>
    </row>
    <row r="783" spans="1:4">
      <c r="A783" s="64">
        <f>A782+1000</f>
        <v>2397000</v>
      </c>
      <c r="B783" s="64"/>
      <c r="C783" s="64">
        <v>1597200</v>
      </c>
      <c r="D783" s="71"/>
    </row>
    <row r="784" spans="1:4">
      <c r="A784" s="64">
        <f>A783+1000</f>
        <v>2398000</v>
      </c>
      <c r="B784" s="64"/>
      <c r="C784" s="64">
        <v>1597200</v>
      </c>
      <c r="D784" s="71"/>
    </row>
    <row r="785" spans="1:4">
      <c r="A785" s="64">
        <f>A784+1000</f>
        <v>2399000</v>
      </c>
      <c r="B785" s="64"/>
      <c r="C785" s="64">
        <v>1597200</v>
      </c>
      <c r="D785" s="71"/>
    </row>
    <row r="786" spans="1:4">
      <c r="A786" s="64">
        <v>2400000</v>
      </c>
      <c r="B786" s="64">
        <v>2404000</v>
      </c>
      <c r="C786" s="64">
        <v>1600000</v>
      </c>
      <c r="D786" s="71"/>
    </row>
    <row r="787" spans="1:4">
      <c r="A787" s="64">
        <f>A786+1000</f>
        <v>2401000</v>
      </c>
      <c r="B787" s="64"/>
      <c r="C787" s="64">
        <v>1600000</v>
      </c>
      <c r="D787" s="71"/>
    </row>
    <row r="788" spans="1:4">
      <c r="A788" s="64">
        <f>A787+1000</f>
        <v>2402000</v>
      </c>
      <c r="B788" s="64"/>
      <c r="C788" s="64">
        <v>1600000</v>
      </c>
      <c r="D788" s="71"/>
    </row>
    <row r="789" spans="1:4">
      <c r="A789" s="64">
        <f>A788+1000</f>
        <v>2403000</v>
      </c>
      <c r="B789" s="64"/>
      <c r="C789" s="64">
        <v>1600000</v>
      </c>
      <c r="D789" s="71"/>
    </row>
    <row r="790" spans="1:4">
      <c r="A790" s="64">
        <v>2404000</v>
      </c>
      <c r="B790" s="64">
        <v>2408000</v>
      </c>
      <c r="C790" s="64">
        <v>1602800</v>
      </c>
      <c r="D790" s="71"/>
    </row>
    <row r="791" spans="1:4">
      <c r="A791" s="64">
        <f>A790+1000</f>
        <v>2405000</v>
      </c>
      <c r="B791" s="64"/>
      <c r="C791" s="64">
        <v>1602800</v>
      </c>
      <c r="D791" s="71"/>
    </row>
    <row r="792" spans="1:4">
      <c r="A792" s="64">
        <f>A791+1000</f>
        <v>2406000</v>
      </c>
      <c r="B792" s="64"/>
      <c r="C792" s="64">
        <v>1602800</v>
      </c>
      <c r="D792" s="71"/>
    </row>
    <row r="793" spans="1:4">
      <c r="A793" s="64">
        <f>A792+1000</f>
        <v>2407000</v>
      </c>
      <c r="B793" s="64"/>
      <c r="C793" s="64">
        <v>1602800</v>
      </c>
      <c r="D793" s="71"/>
    </row>
    <row r="794" spans="1:4">
      <c r="A794" s="64">
        <v>2408000</v>
      </c>
      <c r="B794" s="64">
        <v>2412000</v>
      </c>
      <c r="C794" s="64">
        <v>1605600</v>
      </c>
      <c r="D794" s="71"/>
    </row>
    <row r="795" spans="1:4">
      <c r="A795" s="64">
        <f>A794+1000</f>
        <v>2409000</v>
      </c>
      <c r="B795" s="64"/>
      <c r="C795" s="64">
        <v>1605600</v>
      </c>
      <c r="D795" s="71"/>
    </row>
    <row r="796" spans="1:4">
      <c r="A796" s="64">
        <f>A795+1000</f>
        <v>2410000</v>
      </c>
      <c r="B796" s="64"/>
      <c r="C796" s="64">
        <v>1605600</v>
      </c>
      <c r="D796" s="71"/>
    </row>
    <row r="797" spans="1:4">
      <c r="A797" s="64">
        <f>A796+1000</f>
        <v>2411000</v>
      </c>
      <c r="B797" s="64"/>
      <c r="C797" s="64">
        <v>1605600</v>
      </c>
      <c r="D797" s="71"/>
    </row>
    <row r="798" spans="1:4">
      <c r="A798" s="64">
        <v>2412000</v>
      </c>
      <c r="B798" s="64">
        <v>2416000</v>
      </c>
      <c r="C798" s="64">
        <v>1608400</v>
      </c>
      <c r="D798" s="71"/>
    </row>
    <row r="799" spans="1:4">
      <c r="A799" s="64">
        <f>A798+1000</f>
        <v>2413000</v>
      </c>
      <c r="B799" s="64"/>
      <c r="C799" s="64">
        <v>1608400</v>
      </c>
      <c r="D799" s="71"/>
    </row>
    <row r="800" spans="1:4">
      <c r="A800" s="64">
        <f>A799+1000</f>
        <v>2414000</v>
      </c>
      <c r="B800" s="64"/>
      <c r="C800" s="64">
        <v>1608400</v>
      </c>
      <c r="D800" s="71"/>
    </row>
    <row r="801" spans="1:4">
      <c r="A801" s="64">
        <f>A800+1000</f>
        <v>2415000</v>
      </c>
      <c r="B801" s="64"/>
      <c r="C801" s="64">
        <v>1608400</v>
      </c>
      <c r="D801" s="71"/>
    </row>
    <row r="802" spans="1:4">
      <c r="A802" s="64">
        <v>2416000</v>
      </c>
      <c r="B802" s="64">
        <v>2420000</v>
      </c>
      <c r="C802" s="64">
        <v>1611200</v>
      </c>
      <c r="D802" s="71"/>
    </row>
    <row r="803" spans="1:4">
      <c r="A803" s="64">
        <f>A802+1000</f>
        <v>2417000</v>
      </c>
      <c r="B803" s="64"/>
      <c r="C803" s="64">
        <v>1611200</v>
      </c>
      <c r="D803" s="71"/>
    </row>
    <row r="804" spans="1:4">
      <c r="A804" s="64">
        <f>A803+1000</f>
        <v>2418000</v>
      </c>
      <c r="B804" s="64"/>
      <c r="C804" s="64">
        <v>1611200</v>
      </c>
      <c r="D804" s="71"/>
    </row>
    <row r="805" spans="1:4">
      <c r="A805" s="64">
        <f>A804+1000</f>
        <v>2419000</v>
      </c>
      <c r="B805" s="64"/>
      <c r="C805" s="64">
        <v>1611200</v>
      </c>
      <c r="D805" s="71"/>
    </row>
    <row r="806" spans="1:4">
      <c r="A806" s="64">
        <v>2420000</v>
      </c>
      <c r="B806" s="64">
        <v>2424000</v>
      </c>
      <c r="C806" s="64">
        <v>1614000</v>
      </c>
      <c r="D806" s="71"/>
    </row>
    <row r="807" spans="1:4">
      <c r="A807" s="64">
        <f>A806+1000</f>
        <v>2421000</v>
      </c>
      <c r="B807" s="64"/>
      <c r="C807" s="64">
        <v>1614000</v>
      </c>
      <c r="D807" s="71"/>
    </row>
    <row r="808" spans="1:4">
      <c r="A808" s="64">
        <f>A807+1000</f>
        <v>2422000</v>
      </c>
      <c r="B808" s="64"/>
      <c r="C808" s="64">
        <v>1614000</v>
      </c>
      <c r="D808" s="71"/>
    </row>
    <row r="809" spans="1:4">
      <c r="A809" s="64">
        <f>A808+1000</f>
        <v>2423000</v>
      </c>
      <c r="B809" s="64"/>
      <c r="C809" s="64">
        <v>1614000</v>
      </c>
      <c r="D809" s="71"/>
    </row>
    <row r="810" spans="1:4">
      <c r="A810" s="64">
        <v>2424000</v>
      </c>
      <c r="B810" s="64">
        <v>2428000</v>
      </c>
      <c r="C810" s="64">
        <v>1616800</v>
      </c>
      <c r="D810" s="71"/>
    </row>
    <row r="811" spans="1:4">
      <c r="A811" s="64">
        <f>A810+1000</f>
        <v>2425000</v>
      </c>
      <c r="B811" s="64"/>
      <c r="C811" s="64">
        <v>1616800</v>
      </c>
      <c r="D811" s="71"/>
    </row>
    <row r="812" spans="1:4">
      <c r="A812" s="64">
        <f>A811+1000</f>
        <v>2426000</v>
      </c>
      <c r="B812" s="64"/>
      <c r="C812" s="64">
        <v>1616800</v>
      </c>
      <c r="D812" s="71"/>
    </row>
    <row r="813" spans="1:4">
      <c r="A813" s="64">
        <f>A812+1000</f>
        <v>2427000</v>
      </c>
      <c r="B813" s="64"/>
      <c r="C813" s="64">
        <v>1616800</v>
      </c>
      <c r="D813" s="71"/>
    </row>
    <row r="814" spans="1:4">
      <c r="A814" s="64">
        <v>2428000</v>
      </c>
      <c r="B814" s="64">
        <v>2432000</v>
      </c>
      <c r="C814" s="64">
        <v>1619600</v>
      </c>
      <c r="D814" s="71"/>
    </row>
    <row r="815" spans="1:4">
      <c r="A815" s="64">
        <f>A814+1000</f>
        <v>2429000</v>
      </c>
      <c r="B815" s="64"/>
      <c r="C815" s="64">
        <v>1619600</v>
      </c>
      <c r="D815" s="71"/>
    </row>
    <row r="816" spans="1:4">
      <c r="A816" s="64">
        <f>A815+1000</f>
        <v>2430000</v>
      </c>
      <c r="B816" s="64"/>
      <c r="C816" s="64">
        <v>1619600</v>
      </c>
      <c r="D816" s="71"/>
    </row>
    <row r="817" spans="1:4">
      <c r="A817" s="64">
        <f>A816+1000</f>
        <v>2431000</v>
      </c>
      <c r="B817" s="64"/>
      <c r="C817" s="64">
        <v>1619600</v>
      </c>
      <c r="D817" s="71"/>
    </row>
    <row r="818" spans="1:4">
      <c r="A818" s="64">
        <v>2432000</v>
      </c>
      <c r="B818" s="64">
        <v>2436000</v>
      </c>
      <c r="C818" s="64">
        <v>1622400</v>
      </c>
      <c r="D818" s="71"/>
    </row>
    <row r="819" spans="1:4">
      <c r="A819" s="64">
        <f>A818+1000</f>
        <v>2433000</v>
      </c>
      <c r="B819" s="64"/>
      <c r="C819" s="64">
        <v>1622400</v>
      </c>
      <c r="D819" s="71"/>
    </row>
    <row r="820" spans="1:4">
      <c r="A820" s="64">
        <f>A819+1000</f>
        <v>2434000</v>
      </c>
      <c r="B820" s="64"/>
      <c r="C820" s="64">
        <v>1622400</v>
      </c>
      <c r="D820" s="71"/>
    </row>
    <row r="821" spans="1:4">
      <c r="A821" s="64">
        <f>A820+1000</f>
        <v>2435000</v>
      </c>
      <c r="B821" s="64"/>
      <c r="C821" s="64">
        <v>1622400</v>
      </c>
      <c r="D821" s="71"/>
    </row>
    <row r="822" spans="1:4">
      <c r="A822" s="64">
        <v>2436000</v>
      </c>
      <c r="B822" s="64">
        <v>2440000</v>
      </c>
      <c r="C822" s="64">
        <v>1625200</v>
      </c>
      <c r="D822" s="71"/>
    </row>
    <row r="823" spans="1:4">
      <c r="A823" s="64">
        <f>A822+1000</f>
        <v>2437000</v>
      </c>
      <c r="B823" s="64"/>
      <c r="C823" s="64">
        <v>1625200</v>
      </c>
      <c r="D823" s="71"/>
    </row>
    <row r="824" spans="1:4">
      <c r="A824" s="64">
        <f>A823+1000</f>
        <v>2438000</v>
      </c>
      <c r="B824" s="64"/>
      <c r="C824" s="64">
        <v>1625200</v>
      </c>
      <c r="D824" s="71"/>
    </row>
    <row r="825" spans="1:4">
      <c r="A825" s="64">
        <f>A824+1000</f>
        <v>2439000</v>
      </c>
      <c r="B825" s="64"/>
      <c r="C825" s="64">
        <v>1625200</v>
      </c>
      <c r="D825" s="71"/>
    </row>
    <row r="826" spans="1:4">
      <c r="A826" s="64">
        <v>2440000</v>
      </c>
      <c r="B826" s="64">
        <v>2444000</v>
      </c>
      <c r="C826" s="64">
        <v>1628000</v>
      </c>
      <c r="D826" s="71"/>
    </row>
    <row r="827" spans="1:4">
      <c r="A827" s="64">
        <f>A826+1000</f>
        <v>2441000</v>
      </c>
      <c r="B827" s="64"/>
      <c r="C827" s="64">
        <v>1628000</v>
      </c>
      <c r="D827" s="71"/>
    </row>
    <row r="828" spans="1:4">
      <c r="A828" s="64">
        <f>A827+1000</f>
        <v>2442000</v>
      </c>
      <c r="B828" s="64"/>
      <c r="C828" s="64">
        <v>1628000</v>
      </c>
      <c r="D828" s="71"/>
    </row>
    <row r="829" spans="1:4">
      <c r="A829" s="64">
        <f>A828+1000</f>
        <v>2443000</v>
      </c>
      <c r="B829" s="64"/>
      <c r="C829" s="64">
        <v>1628000</v>
      </c>
      <c r="D829" s="71"/>
    </row>
    <row r="830" spans="1:4">
      <c r="A830" s="64">
        <v>2444000</v>
      </c>
      <c r="B830" s="64">
        <v>2448000</v>
      </c>
      <c r="C830" s="64">
        <v>1630800</v>
      </c>
      <c r="D830" s="71"/>
    </row>
    <row r="831" spans="1:4">
      <c r="A831" s="64">
        <f>A830+1000</f>
        <v>2445000</v>
      </c>
      <c r="B831" s="64"/>
      <c r="C831" s="64">
        <v>1630800</v>
      </c>
      <c r="D831" s="71"/>
    </row>
    <row r="832" spans="1:4">
      <c r="A832" s="64">
        <f>A831+1000</f>
        <v>2446000</v>
      </c>
      <c r="B832" s="64"/>
      <c r="C832" s="64">
        <v>1630800</v>
      </c>
      <c r="D832" s="71"/>
    </row>
    <row r="833" spans="1:4">
      <c r="A833" s="64">
        <f>A832+1000</f>
        <v>2447000</v>
      </c>
      <c r="B833" s="64"/>
      <c r="C833" s="64">
        <v>1630800</v>
      </c>
      <c r="D833" s="71"/>
    </row>
    <row r="834" spans="1:4">
      <c r="A834" s="64">
        <v>2448000</v>
      </c>
      <c r="B834" s="64">
        <v>2452000</v>
      </c>
      <c r="C834" s="64">
        <v>1633600</v>
      </c>
      <c r="D834" s="71"/>
    </row>
    <row r="835" spans="1:4">
      <c r="A835" s="64">
        <f>A834+1000</f>
        <v>2449000</v>
      </c>
      <c r="B835" s="64"/>
      <c r="C835" s="64">
        <v>1633600</v>
      </c>
      <c r="D835" s="71"/>
    </row>
    <row r="836" spans="1:4">
      <c r="A836" s="64">
        <f>A835+1000</f>
        <v>2450000</v>
      </c>
      <c r="B836" s="64"/>
      <c r="C836" s="64">
        <v>1633600</v>
      </c>
      <c r="D836" s="71"/>
    </row>
    <row r="837" spans="1:4">
      <c r="A837" s="64">
        <f>A836+1000</f>
        <v>2451000</v>
      </c>
      <c r="B837" s="64"/>
      <c r="C837" s="64">
        <v>1633600</v>
      </c>
      <c r="D837" s="71"/>
    </row>
    <row r="838" spans="1:4">
      <c r="A838" s="64">
        <v>2452000</v>
      </c>
      <c r="B838" s="64">
        <v>2456000</v>
      </c>
      <c r="C838" s="64">
        <v>1636400</v>
      </c>
      <c r="D838" s="71"/>
    </row>
    <row r="839" spans="1:4">
      <c r="A839" s="64">
        <f>A838+1000</f>
        <v>2453000</v>
      </c>
      <c r="B839" s="64"/>
      <c r="C839" s="64">
        <v>1636400</v>
      </c>
      <c r="D839" s="71"/>
    </row>
    <row r="840" spans="1:4">
      <c r="A840" s="64">
        <f>A839+1000</f>
        <v>2454000</v>
      </c>
      <c r="B840" s="64"/>
      <c r="C840" s="64">
        <v>1636400</v>
      </c>
      <c r="D840" s="71"/>
    </row>
    <row r="841" spans="1:4">
      <c r="A841" s="64">
        <f>A840+1000</f>
        <v>2455000</v>
      </c>
      <c r="B841" s="64"/>
      <c r="C841" s="64">
        <v>1636400</v>
      </c>
      <c r="D841" s="71"/>
    </row>
    <row r="842" spans="1:4">
      <c r="A842" s="64">
        <v>2456000</v>
      </c>
      <c r="B842" s="64">
        <v>2460000</v>
      </c>
      <c r="C842" s="64">
        <v>1639200</v>
      </c>
      <c r="D842" s="71"/>
    </row>
    <row r="843" spans="1:4">
      <c r="A843" s="64">
        <f>A842+1000</f>
        <v>2457000</v>
      </c>
      <c r="B843" s="64"/>
      <c r="C843" s="64">
        <v>1639200</v>
      </c>
      <c r="D843" s="71"/>
    </row>
    <row r="844" spans="1:4">
      <c r="A844" s="64">
        <f>A843+1000</f>
        <v>2458000</v>
      </c>
      <c r="B844" s="64"/>
      <c r="C844" s="64">
        <v>1639200</v>
      </c>
      <c r="D844" s="71"/>
    </row>
    <row r="845" spans="1:4">
      <c r="A845" s="64">
        <f>A844+1000</f>
        <v>2459000</v>
      </c>
      <c r="B845" s="64"/>
      <c r="C845" s="64">
        <v>1639200</v>
      </c>
      <c r="D845" s="71"/>
    </row>
    <row r="846" spans="1:4">
      <c r="A846" s="64">
        <v>2460000</v>
      </c>
      <c r="B846" s="64">
        <v>2464000</v>
      </c>
      <c r="C846" s="64">
        <v>1642000</v>
      </c>
      <c r="D846" s="71"/>
    </row>
    <row r="847" spans="1:4">
      <c r="A847" s="64">
        <f>A846+1000</f>
        <v>2461000</v>
      </c>
      <c r="B847" s="64"/>
      <c r="C847" s="64">
        <v>1642000</v>
      </c>
      <c r="D847" s="71"/>
    </row>
    <row r="848" spans="1:4">
      <c r="A848" s="64">
        <f>A847+1000</f>
        <v>2462000</v>
      </c>
      <c r="B848" s="64"/>
      <c r="C848" s="64">
        <v>1642000</v>
      </c>
      <c r="D848" s="71"/>
    </row>
    <row r="849" spans="1:4">
      <c r="A849" s="64">
        <f>A848+1000</f>
        <v>2463000</v>
      </c>
      <c r="B849" s="64"/>
      <c r="C849" s="64">
        <v>1642000</v>
      </c>
      <c r="D849" s="71"/>
    </row>
    <row r="850" spans="1:4">
      <c r="A850" s="64">
        <v>2464000</v>
      </c>
      <c r="B850" s="64">
        <v>2468000</v>
      </c>
      <c r="C850" s="64">
        <v>1644800</v>
      </c>
      <c r="D850" s="71"/>
    </row>
    <row r="851" spans="1:4">
      <c r="A851" s="64">
        <f>A850+1000</f>
        <v>2465000</v>
      </c>
      <c r="B851" s="64"/>
      <c r="C851" s="64">
        <v>1644800</v>
      </c>
      <c r="D851" s="71"/>
    </row>
    <row r="852" spans="1:4">
      <c r="A852" s="64">
        <f>A851+1000</f>
        <v>2466000</v>
      </c>
      <c r="B852" s="64"/>
      <c r="C852" s="64">
        <v>1644800</v>
      </c>
      <c r="D852" s="71"/>
    </row>
    <row r="853" spans="1:4">
      <c r="A853" s="64">
        <f>A852+1000</f>
        <v>2467000</v>
      </c>
      <c r="B853" s="64"/>
      <c r="C853" s="64">
        <v>1644800</v>
      </c>
      <c r="D853" s="71"/>
    </row>
    <row r="854" spans="1:4">
      <c r="A854" s="64">
        <v>2468000</v>
      </c>
      <c r="B854" s="64">
        <v>2472000</v>
      </c>
      <c r="C854" s="64">
        <v>1647600</v>
      </c>
      <c r="D854" s="71"/>
    </row>
    <row r="855" spans="1:4">
      <c r="A855" s="64">
        <f>A854+1000</f>
        <v>2469000</v>
      </c>
      <c r="B855" s="64"/>
      <c r="C855" s="64">
        <v>1647600</v>
      </c>
      <c r="D855" s="71"/>
    </row>
    <row r="856" spans="1:4">
      <c r="A856" s="64">
        <f>A855+1000</f>
        <v>2470000</v>
      </c>
      <c r="B856" s="64"/>
      <c r="C856" s="64">
        <v>1647600</v>
      </c>
      <c r="D856" s="71"/>
    </row>
    <row r="857" spans="1:4">
      <c r="A857" s="64">
        <f>A856+1000</f>
        <v>2471000</v>
      </c>
      <c r="B857" s="64"/>
      <c r="C857" s="64">
        <v>1647600</v>
      </c>
      <c r="D857" s="71"/>
    </row>
    <row r="858" spans="1:4">
      <c r="A858" s="64">
        <v>2472000</v>
      </c>
      <c r="B858" s="64">
        <v>2476000</v>
      </c>
      <c r="C858" s="64">
        <v>1650400</v>
      </c>
      <c r="D858" s="71"/>
    </row>
    <row r="859" spans="1:4">
      <c r="A859" s="64">
        <f>A858+1000</f>
        <v>2473000</v>
      </c>
      <c r="B859" s="64"/>
      <c r="C859" s="64">
        <v>1650400</v>
      </c>
      <c r="D859" s="71"/>
    </row>
    <row r="860" spans="1:4">
      <c r="A860" s="64">
        <f>A859+1000</f>
        <v>2474000</v>
      </c>
      <c r="B860" s="64"/>
      <c r="C860" s="64">
        <v>1650400</v>
      </c>
      <c r="D860" s="71"/>
    </row>
    <row r="861" spans="1:4">
      <c r="A861" s="64">
        <f>A860+1000</f>
        <v>2475000</v>
      </c>
      <c r="B861" s="64"/>
      <c r="C861" s="64">
        <v>1650400</v>
      </c>
      <c r="D861" s="71"/>
    </row>
    <row r="862" spans="1:4">
      <c r="A862" s="64">
        <v>2476000</v>
      </c>
      <c r="B862" s="64">
        <v>2480000</v>
      </c>
      <c r="C862" s="64">
        <v>1653200</v>
      </c>
      <c r="D862" s="71"/>
    </row>
    <row r="863" spans="1:4">
      <c r="A863" s="64">
        <f>A862+1000</f>
        <v>2477000</v>
      </c>
      <c r="B863" s="64"/>
      <c r="C863" s="64">
        <v>1653200</v>
      </c>
      <c r="D863" s="71"/>
    </row>
    <row r="864" spans="1:4">
      <c r="A864" s="64">
        <f>A863+1000</f>
        <v>2478000</v>
      </c>
      <c r="B864" s="64"/>
      <c r="C864" s="64">
        <v>1653200</v>
      </c>
      <c r="D864" s="71"/>
    </row>
    <row r="865" spans="1:4">
      <c r="A865" s="64">
        <f>A864+1000</f>
        <v>2479000</v>
      </c>
      <c r="B865" s="64"/>
      <c r="C865" s="64">
        <v>1653200</v>
      </c>
      <c r="D865" s="71"/>
    </row>
    <row r="866" spans="1:4">
      <c r="A866" s="64">
        <v>2480000</v>
      </c>
      <c r="B866" s="64">
        <v>2484000</v>
      </c>
      <c r="C866" s="64">
        <v>1656000</v>
      </c>
      <c r="D866" s="71"/>
    </row>
    <row r="867" spans="1:4">
      <c r="A867" s="64">
        <f>A866+1000</f>
        <v>2481000</v>
      </c>
      <c r="B867" s="64"/>
      <c r="C867" s="64">
        <v>1656000</v>
      </c>
      <c r="D867" s="71"/>
    </row>
    <row r="868" spans="1:4">
      <c r="A868" s="64">
        <f>A867+1000</f>
        <v>2482000</v>
      </c>
      <c r="B868" s="64"/>
      <c r="C868" s="64">
        <v>1656000</v>
      </c>
      <c r="D868" s="71"/>
    </row>
    <row r="869" spans="1:4">
      <c r="A869" s="64">
        <f>A868+1000</f>
        <v>2483000</v>
      </c>
      <c r="B869" s="64"/>
      <c r="C869" s="64">
        <v>1656000</v>
      </c>
      <c r="D869" s="71"/>
    </row>
    <row r="870" spans="1:4">
      <c r="A870" s="64">
        <v>2484000</v>
      </c>
      <c r="B870" s="64">
        <v>2488000</v>
      </c>
      <c r="C870" s="64">
        <v>1658800</v>
      </c>
      <c r="D870" s="71"/>
    </row>
    <row r="871" spans="1:4">
      <c r="A871" s="64">
        <f>A870+1000</f>
        <v>2485000</v>
      </c>
      <c r="B871" s="64"/>
      <c r="C871" s="64">
        <v>1658800</v>
      </c>
      <c r="D871" s="71"/>
    </row>
    <row r="872" spans="1:4">
      <c r="A872" s="64">
        <f>A871+1000</f>
        <v>2486000</v>
      </c>
      <c r="B872" s="64"/>
      <c r="C872" s="64">
        <v>1658800</v>
      </c>
      <c r="D872" s="71"/>
    </row>
    <row r="873" spans="1:4">
      <c r="A873" s="64">
        <f>A872+1000</f>
        <v>2487000</v>
      </c>
      <c r="B873" s="64"/>
      <c r="C873" s="64">
        <v>1658800</v>
      </c>
      <c r="D873" s="71"/>
    </row>
    <row r="874" spans="1:4">
      <c r="A874" s="64">
        <v>2488000</v>
      </c>
      <c r="B874" s="64">
        <v>2492000</v>
      </c>
      <c r="C874" s="64">
        <v>1661600</v>
      </c>
      <c r="D874" s="71"/>
    </row>
    <row r="875" spans="1:4">
      <c r="A875" s="64">
        <f>A874+1000</f>
        <v>2489000</v>
      </c>
      <c r="B875" s="64"/>
      <c r="C875" s="64">
        <v>1661600</v>
      </c>
      <c r="D875" s="71"/>
    </row>
    <row r="876" spans="1:4">
      <c r="A876" s="64">
        <f>A875+1000</f>
        <v>2490000</v>
      </c>
      <c r="B876" s="64"/>
      <c r="C876" s="64">
        <v>1661600</v>
      </c>
      <c r="D876" s="71"/>
    </row>
    <row r="877" spans="1:4">
      <c r="A877" s="64">
        <f>A876+1000</f>
        <v>2491000</v>
      </c>
      <c r="B877" s="64"/>
      <c r="C877" s="64">
        <v>1661600</v>
      </c>
      <c r="D877" s="71"/>
    </row>
    <row r="878" spans="1:4">
      <c r="A878" s="64">
        <v>2492000</v>
      </c>
      <c r="B878" s="64">
        <v>2496000</v>
      </c>
      <c r="C878" s="64">
        <v>1664400</v>
      </c>
      <c r="D878" s="71"/>
    </row>
    <row r="879" spans="1:4">
      <c r="A879" s="64">
        <f>A878+1000</f>
        <v>2493000</v>
      </c>
      <c r="B879" s="64"/>
      <c r="C879" s="64">
        <v>1664400</v>
      </c>
      <c r="D879" s="71"/>
    </row>
    <row r="880" spans="1:4">
      <c r="A880" s="64">
        <f>A879+1000</f>
        <v>2494000</v>
      </c>
      <c r="B880" s="64"/>
      <c r="C880" s="64">
        <v>1664400</v>
      </c>
      <c r="D880" s="71"/>
    </row>
    <row r="881" spans="1:4">
      <c r="A881" s="64">
        <f>A880+1000</f>
        <v>2495000</v>
      </c>
      <c r="B881" s="64"/>
      <c r="C881" s="64">
        <v>1664400</v>
      </c>
      <c r="D881" s="71"/>
    </row>
    <row r="882" spans="1:4">
      <c r="A882" s="64">
        <v>2496000</v>
      </c>
      <c r="B882" s="64">
        <v>2500000</v>
      </c>
      <c r="C882" s="64">
        <v>1667200</v>
      </c>
      <c r="D882" s="71"/>
    </row>
    <row r="883" spans="1:4">
      <c r="A883" s="64">
        <f>A882+1000</f>
        <v>2497000</v>
      </c>
      <c r="B883" s="64"/>
      <c r="C883" s="64">
        <v>1667200</v>
      </c>
      <c r="D883" s="71"/>
    </row>
    <row r="884" spans="1:4">
      <c r="A884" s="64">
        <f>A883+1000</f>
        <v>2498000</v>
      </c>
      <c r="B884" s="64"/>
      <c r="C884" s="64">
        <v>1667200</v>
      </c>
      <c r="D884" s="71"/>
    </row>
    <row r="885" spans="1:4">
      <c r="A885" s="64">
        <f>A884+1000</f>
        <v>2499000</v>
      </c>
      <c r="B885" s="64"/>
      <c r="C885" s="64">
        <v>1667200</v>
      </c>
      <c r="D885" s="71"/>
    </row>
    <row r="886" spans="1:4">
      <c r="A886" s="64">
        <v>2500000</v>
      </c>
      <c r="B886" s="64">
        <v>2504000</v>
      </c>
      <c r="C886" s="64">
        <v>1670000</v>
      </c>
      <c r="D886" s="71"/>
    </row>
    <row r="887" spans="1:4">
      <c r="A887" s="64">
        <f>A886+1000</f>
        <v>2501000</v>
      </c>
      <c r="B887" s="64"/>
      <c r="C887" s="64">
        <v>1670000</v>
      </c>
      <c r="D887" s="71"/>
    </row>
    <row r="888" spans="1:4">
      <c r="A888" s="64">
        <f>A887+1000</f>
        <v>2502000</v>
      </c>
      <c r="B888" s="64"/>
      <c r="C888" s="64">
        <v>1670000</v>
      </c>
      <c r="D888" s="71"/>
    </row>
    <row r="889" spans="1:4">
      <c r="A889" s="64">
        <f>A888+1000</f>
        <v>2503000</v>
      </c>
      <c r="B889" s="64"/>
      <c r="C889" s="64">
        <v>1670000</v>
      </c>
      <c r="D889" s="71"/>
    </row>
    <row r="890" spans="1:4">
      <c r="A890" s="64">
        <v>2504000</v>
      </c>
      <c r="B890" s="64">
        <v>2508000</v>
      </c>
      <c r="C890" s="64">
        <v>1672800</v>
      </c>
      <c r="D890" s="71"/>
    </row>
    <row r="891" spans="1:4">
      <c r="A891" s="64">
        <f>A890+1000</f>
        <v>2505000</v>
      </c>
      <c r="B891" s="64"/>
      <c r="C891" s="64">
        <v>1672800</v>
      </c>
      <c r="D891" s="71"/>
    </row>
    <row r="892" spans="1:4">
      <c r="A892" s="64">
        <f>A891+1000</f>
        <v>2506000</v>
      </c>
      <c r="B892" s="64"/>
      <c r="C892" s="64">
        <v>1672800</v>
      </c>
      <c r="D892" s="71"/>
    </row>
    <row r="893" spans="1:4">
      <c r="A893" s="64">
        <f>A892+1000</f>
        <v>2507000</v>
      </c>
      <c r="B893" s="64"/>
      <c r="C893" s="64">
        <v>1672800</v>
      </c>
      <c r="D893" s="71"/>
    </row>
    <row r="894" spans="1:4">
      <c r="A894" s="64">
        <v>2508000</v>
      </c>
      <c r="B894" s="64">
        <v>2512000</v>
      </c>
      <c r="C894" s="64">
        <v>1675600</v>
      </c>
      <c r="D894" s="71"/>
    </row>
    <row r="895" spans="1:4">
      <c r="A895" s="64">
        <f>A894+1000</f>
        <v>2509000</v>
      </c>
      <c r="B895" s="64"/>
      <c r="C895" s="64">
        <v>1675600</v>
      </c>
      <c r="D895" s="71"/>
    </row>
    <row r="896" spans="1:4">
      <c r="A896" s="64">
        <f>A895+1000</f>
        <v>2510000</v>
      </c>
      <c r="B896" s="64"/>
      <c r="C896" s="64">
        <v>1675600</v>
      </c>
      <c r="D896" s="71"/>
    </row>
    <row r="897" spans="1:4">
      <c r="A897" s="64">
        <f>A896+1000</f>
        <v>2511000</v>
      </c>
      <c r="B897" s="64"/>
      <c r="C897" s="64">
        <v>1675600</v>
      </c>
      <c r="D897" s="71"/>
    </row>
    <row r="898" spans="1:4">
      <c r="A898" s="64">
        <v>2512000</v>
      </c>
      <c r="B898" s="64">
        <v>2516000</v>
      </c>
      <c r="C898" s="64">
        <v>1678400</v>
      </c>
      <c r="D898" s="71"/>
    </row>
    <row r="899" spans="1:4">
      <c r="A899" s="64">
        <f>A898+1000</f>
        <v>2513000</v>
      </c>
      <c r="B899" s="64"/>
      <c r="C899" s="64">
        <v>1678400</v>
      </c>
      <c r="D899" s="71"/>
    </row>
    <row r="900" spans="1:4">
      <c r="A900" s="64">
        <f>A899+1000</f>
        <v>2514000</v>
      </c>
      <c r="B900" s="64"/>
      <c r="C900" s="64">
        <v>1678400</v>
      </c>
      <c r="D900" s="71"/>
    </row>
    <row r="901" spans="1:4">
      <c r="A901" s="64">
        <f>A900+1000</f>
        <v>2515000</v>
      </c>
      <c r="B901" s="64"/>
      <c r="C901" s="64">
        <v>1678400</v>
      </c>
      <c r="D901" s="71"/>
    </row>
    <row r="902" spans="1:4">
      <c r="A902" s="64">
        <v>2516000</v>
      </c>
      <c r="B902" s="64">
        <v>2520000</v>
      </c>
      <c r="C902" s="64">
        <v>1681200</v>
      </c>
      <c r="D902" s="71"/>
    </row>
    <row r="903" spans="1:4">
      <c r="A903" s="64">
        <f>A902+1000</f>
        <v>2517000</v>
      </c>
      <c r="B903" s="64"/>
      <c r="C903" s="64">
        <v>1681200</v>
      </c>
      <c r="D903" s="71"/>
    </row>
    <row r="904" spans="1:4">
      <c r="A904" s="64">
        <f>A903+1000</f>
        <v>2518000</v>
      </c>
      <c r="B904" s="64"/>
      <c r="C904" s="64">
        <v>1681200</v>
      </c>
      <c r="D904" s="71"/>
    </row>
    <row r="905" spans="1:4">
      <c r="A905" s="64">
        <f>A904+1000</f>
        <v>2519000</v>
      </c>
      <c r="B905" s="64"/>
      <c r="C905" s="64">
        <v>1681200</v>
      </c>
      <c r="D905" s="71"/>
    </row>
    <row r="906" spans="1:4">
      <c r="A906" s="64">
        <v>2520000</v>
      </c>
      <c r="B906" s="64">
        <v>2524000</v>
      </c>
      <c r="C906" s="64">
        <v>1684000</v>
      </c>
      <c r="D906" s="71"/>
    </row>
    <row r="907" spans="1:4">
      <c r="A907" s="64">
        <f>A906+1000</f>
        <v>2521000</v>
      </c>
      <c r="B907" s="64"/>
      <c r="C907" s="64">
        <v>1684000</v>
      </c>
      <c r="D907" s="71"/>
    </row>
    <row r="908" spans="1:4">
      <c r="A908" s="64">
        <f>A907+1000</f>
        <v>2522000</v>
      </c>
      <c r="B908" s="64"/>
      <c r="C908" s="64">
        <v>1684000</v>
      </c>
      <c r="D908" s="71"/>
    </row>
    <row r="909" spans="1:4">
      <c r="A909" s="64">
        <f>A908+1000</f>
        <v>2523000</v>
      </c>
      <c r="B909" s="64"/>
      <c r="C909" s="64">
        <v>1684000</v>
      </c>
      <c r="D909" s="71"/>
    </row>
    <row r="910" spans="1:4">
      <c r="A910" s="64">
        <v>2524000</v>
      </c>
      <c r="B910" s="64">
        <v>2528000</v>
      </c>
      <c r="C910" s="64">
        <v>1686800</v>
      </c>
      <c r="D910" s="71"/>
    </row>
    <row r="911" spans="1:4">
      <c r="A911" s="64">
        <f>A910+1000</f>
        <v>2525000</v>
      </c>
      <c r="B911" s="64"/>
      <c r="C911" s="64">
        <v>1686800</v>
      </c>
      <c r="D911" s="71"/>
    </row>
    <row r="912" spans="1:4">
      <c r="A912" s="64">
        <f>A911+1000</f>
        <v>2526000</v>
      </c>
      <c r="B912" s="64"/>
      <c r="C912" s="64">
        <v>1686800</v>
      </c>
      <c r="D912" s="71"/>
    </row>
    <row r="913" spans="1:4">
      <c r="A913" s="64">
        <f>A912+1000</f>
        <v>2527000</v>
      </c>
      <c r="B913" s="64"/>
      <c r="C913" s="64">
        <v>1686800</v>
      </c>
      <c r="D913" s="71"/>
    </row>
    <row r="914" spans="1:4">
      <c r="A914" s="64">
        <v>2528000</v>
      </c>
      <c r="B914" s="64">
        <v>2532000</v>
      </c>
      <c r="C914" s="64">
        <v>1689600</v>
      </c>
      <c r="D914" s="71"/>
    </row>
    <row r="915" spans="1:4">
      <c r="A915" s="64">
        <f>A914+1000</f>
        <v>2529000</v>
      </c>
      <c r="B915" s="64"/>
      <c r="C915" s="64">
        <v>1689600</v>
      </c>
      <c r="D915" s="71"/>
    </row>
    <row r="916" spans="1:4">
      <c r="A916" s="64">
        <f>A915+1000</f>
        <v>2530000</v>
      </c>
      <c r="B916" s="64"/>
      <c r="C916" s="64">
        <v>1689600</v>
      </c>
      <c r="D916" s="71"/>
    </row>
    <row r="917" spans="1:4">
      <c r="A917" s="64">
        <f>A916+1000</f>
        <v>2531000</v>
      </c>
      <c r="B917" s="64"/>
      <c r="C917" s="64">
        <v>1689600</v>
      </c>
      <c r="D917" s="71"/>
    </row>
    <row r="918" spans="1:4">
      <c r="A918" s="64">
        <v>2532000</v>
      </c>
      <c r="B918" s="64">
        <v>2536000</v>
      </c>
      <c r="C918" s="64">
        <v>1692400</v>
      </c>
      <c r="D918" s="71"/>
    </row>
    <row r="919" spans="1:4">
      <c r="A919" s="64">
        <f>A918+1000</f>
        <v>2533000</v>
      </c>
      <c r="B919" s="64"/>
      <c r="C919" s="64">
        <v>1692400</v>
      </c>
      <c r="D919" s="71"/>
    </row>
    <row r="920" spans="1:4">
      <c r="A920" s="64">
        <f>A919+1000</f>
        <v>2534000</v>
      </c>
      <c r="B920" s="64"/>
      <c r="C920" s="64">
        <v>1692400</v>
      </c>
      <c r="D920" s="71"/>
    </row>
    <row r="921" spans="1:4">
      <c r="A921" s="64">
        <f>A920+1000</f>
        <v>2535000</v>
      </c>
      <c r="B921" s="64"/>
      <c r="C921" s="64">
        <v>1692400</v>
      </c>
      <c r="D921" s="71"/>
    </row>
    <row r="922" spans="1:4">
      <c r="A922" s="64">
        <v>2536000</v>
      </c>
      <c r="B922" s="64">
        <v>2540000</v>
      </c>
      <c r="C922" s="64">
        <v>1695200</v>
      </c>
      <c r="D922" s="71"/>
    </row>
    <row r="923" spans="1:4">
      <c r="A923" s="64">
        <f>A922+1000</f>
        <v>2537000</v>
      </c>
      <c r="B923" s="64"/>
      <c r="C923" s="64">
        <v>1695200</v>
      </c>
      <c r="D923" s="71"/>
    </row>
    <row r="924" spans="1:4">
      <c r="A924" s="64">
        <f>A923+1000</f>
        <v>2538000</v>
      </c>
      <c r="B924" s="64"/>
      <c r="C924" s="64">
        <v>1695200</v>
      </c>
      <c r="D924" s="71"/>
    </row>
    <row r="925" spans="1:4">
      <c r="A925" s="64">
        <f>A924+1000</f>
        <v>2539000</v>
      </c>
      <c r="B925" s="64"/>
      <c r="C925" s="64">
        <v>1695200</v>
      </c>
      <c r="D925" s="71"/>
    </row>
    <row r="926" spans="1:4">
      <c r="A926" s="64">
        <v>2540000</v>
      </c>
      <c r="B926" s="64">
        <v>2544000</v>
      </c>
      <c r="C926" s="64">
        <v>1698000</v>
      </c>
      <c r="D926" s="71"/>
    </row>
    <row r="927" spans="1:4">
      <c r="A927" s="64">
        <f>A926+1000</f>
        <v>2541000</v>
      </c>
      <c r="B927" s="64"/>
      <c r="C927" s="64">
        <v>1698000</v>
      </c>
      <c r="D927" s="71"/>
    </row>
    <row r="928" spans="1:4">
      <c r="A928" s="64">
        <f>A927+1000</f>
        <v>2542000</v>
      </c>
      <c r="B928" s="64"/>
      <c r="C928" s="64">
        <v>1698000</v>
      </c>
      <c r="D928" s="71"/>
    </row>
    <row r="929" spans="1:4">
      <c r="A929" s="64">
        <f>A928+1000</f>
        <v>2543000</v>
      </c>
      <c r="B929" s="64"/>
      <c r="C929" s="64">
        <v>1698000</v>
      </c>
      <c r="D929" s="71"/>
    </row>
    <row r="930" spans="1:4">
      <c r="A930" s="64">
        <v>2544000</v>
      </c>
      <c r="B930" s="64">
        <v>2548000</v>
      </c>
      <c r="C930" s="64">
        <v>1700800</v>
      </c>
      <c r="D930" s="71"/>
    </row>
    <row r="931" spans="1:4">
      <c r="A931" s="64">
        <f>A930+1000</f>
        <v>2545000</v>
      </c>
      <c r="B931" s="64"/>
      <c r="C931" s="64">
        <v>1700800</v>
      </c>
      <c r="D931" s="71"/>
    </row>
    <row r="932" spans="1:4">
      <c r="A932" s="64">
        <f>A931+1000</f>
        <v>2546000</v>
      </c>
      <c r="B932" s="64"/>
      <c r="C932" s="64">
        <v>1700800</v>
      </c>
      <c r="D932" s="71"/>
    </row>
    <row r="933" spans="1:4">
      <c r="A933" s="64">
        <f>A932+1000</f>
        <v>2547000</v>
      </c>
      <c r="B933" s="64"/>
      <c r="C933" s="64">
        <v>1700800</v>
      </c>
      <c r="D933" s="71"/>
    </row>
    <row r="934" spans="1:4">
      <c r="A934" s="64">
        <v>2548000</v>
      </c>
      <c r="B934" s="64">
        <v>2552000</v>
      </c>
      <c r="C934" s="64">
        <v>1703600</v>
      </c>
      <c r="D934" s="71"/>
    </row>
    <row r="935" spans="1:4">
      <c r="A935" s="64">
        <f>A934+1000</f>
        <v>2549000</v>
      </c>
      <c r="B935" s="64"/>
      <c r="C935" s="64">
        <v>1703600</v>
      </c>
      <c r="D935" s="71"/>
    </row>
    <row r="936" spans="1:4">
      <c r="A936" s="64">
        <f>A935+1000</f>
        <v>2550000</v>
      </c>
      <c r="B936" s="64"/>
      <c r="C936" s="64">
        <v>1703600</v>
      </c>
      <c r="D936" s="71"/>
    </row>
    <row r="937" spans="1:4">
      <c r="A937" s="64">
        <f>A936+1000</f>
        <v>2551000</v>
      </c>
      <c r="B937" s="64"/>
      <c r="C937" s="64">
        <v>1703600</v>
      </c>
      <c r="D937" s="71"/>
    </row>
    <row r="938" spans="1:4">
      <c r="A938" s="64">
        <v>2552000</v>
      </c>
      <c r="B938" s="64">
        <v>2556000</v>
      </c>
      <c r="C938" s="64">
        <v>1706400</v>
      </c>
      <c r="D938" s="71"/>
    </row>
    <row r="939" spans="1:4">
      <c r="A939" s="64">
        <f>A938+1000</f>
        <v>2553000</v>
      </c>
      <c r="B939" s="64"/>
      <c r="C939" s="64">
        <v>1706400</v>
      </c>
      <c r="D939" s="71"/>
    </row>
    <row r="940" spans="1:4">
      <c r="A940" s="64">
        <f>A939+1000</f>
        <v>2554000</v>
      </c>
      <c r="B940" s="64"/>
      <c r="C940" s="64">
        <v>1706400</v>
      </c>
      <c r="D940" s="71"/>
    </row>
    <row r="941" spans="1:4">
      <c r="A941" s="64">
        <f>A940+1000</f>
        <v>2555000</v>
      </c>
      <c r="B941" s="64"/>
      <c r="C941" s="64">
        <v>1706400</v>
      </c>
      <c r="D941" s="71"/>
    </row>
    <row r="942" spans="1:4">
      <c r="A942" s="64">
        <v>2556000</v>
      </c>
      <c r="B942" s="64">
        <v>2560000</v>
      </c>
      <c r="C942" s="64">
        <v>1709200</v>
      </c>
      <c r="D942" s="71"/>
    </row>
    <row r="943" spans="1:4">
      <c r="A943" s="64">
        <f>A942+1000</f>
        <v>2557000</v>
      </c>
      <c r="B943" s="64"/>
      <c r="C943" s="64">
        <v>1709200</v>
      </c>
      <c r="D943" s="71"/>
    </row>
    <row r="944" spans="1:4">
      <c r="A944" s="64">
        <f>A943+1000</f>
        <v>2558000</v>
      </c>
      <c r="B944" s="64"/>
      <c r="C944" s="64">
        <v>1709200</v>
      </c>
      <c r="D944" s="71"/>
    </row>
    <row r="945" spans="1:4">
      <c r="A945" s="64">
        <f>A944+1000</f>
        <v>2559000</v>
      </c>
      <c r="B945" s="64"/>
      <c r="C945" s="64">
        <v>1709200</v>
      </c>
      <c r="D945" s="71"/>
    </row>
    <row r="946" spans="1:4">
      <c r="A946" s="64">
        <v>2560000</v>
      </c>
      <c r="B946" s="64">
        <v>2564000</v>
      </c>
      <c r="C946" s="64">
        <v>1712000</v>
      </c>
      <c r="D946" s="71"/>
    </row>
    <row r="947" spans="1:4">
      <c r="A947" s="64">
        <f>A946+1000</f>
        <v>2561000</v>
      </c>
      <c r="B947" s="64"/>
      <c r="C947" s="64">
        <v>1712000</v>
      </c>
      <c r="D947" s="71"/>
    </row>
    <row r="948" spans="1:4">
      <c r="A948" s="64">
        <f>A947+1000</f>
        <v>2562000</v>
      </c>
      <c r="B948" s="64"/>
      <c r="C948" s="64">
        <v>1712000</v>
      </c>
      <c r="D948" s="71"/>
    </row>
    <row r="949" spans="1:4">
      <c r="A949" s="64">
        <f>A948+1000</f>
        <v>2563000</v>
      </c>
      <c r="B949" s="64"/>
      <c r="C949" s="64">
        <v>1712000</v>
      </c>
      <c r="D949" s="71"/>
    </row>
    <row r="950" spans="1:4">
      <c r="A950" s="64">
        <v>2564000</v>
      </c>
      <c r="B950" s="64">
        <v>2568000</v>
      </c>
      <c r="C950" s="64">
        <v>1714800</v>
      </c>
      <c r="D950" s="71"/>
    </row>
    <row r="951" spans="1:4">
      <c r="A951" s="64">
        <f>A950+1000</f>
        <v>2565000</v>
      </c>
      <c r="B951" s="64"/>
      <c r="C951" s="64">
        <v>1714800</v>
      </c>
      <c r="D951" s="71"/>
    </row>
    <row r="952" spans="1:4">
      <c r="A952" s="64">
        <f>A951+1000</f>
        <v>2566000</v>
      </c>
      <c r="B952" s="64"/>
      <c r="C952" s="64">
        <v>1714800</v>
      </c>
      <c r="D952" s="71"/>
    </row>
    <row r="953" spans="1:4">
      <c r="A953" s="64">
        <f>A952+1000</f>
        <v>2567000</v>
      </c>
      <c r="B953" s="64"/>
      <c r="C953" s="64">
        <v>1714800</v>
      </c>
      <c r="D953" s="71"/>
    </row>
    <row r="954" spans="1:4">
      <c r="A954" s="64">
        <v>2568000</v>
      </c>
      <c r="B954" s="64">
        <v>2572000</v>
      </c>
      <c r="C954" s="64">
        <v>1717600</v>
      </c>
      <c r="D954" s="71"/>
    </row>
    <row r="955" spans="1:4">
      <c r="A955" s="64">
        <f>A954+1000</f>
        <v>2569000</v>
      </c>
      <c r="B955" s="64"/>
      <c r="C955" s="64">
        <v>1717600</v>
      </c>
      <c r="D955" s="71"/>
    </row>
    <row r="956" spans="1:4">
      <c r="A956" s="64">
        <f>A955+1000</f>
        <v>2570000</v>
      </c>
      <c r="B956" s="64"/>
      <c r="C956" s="64">
        <v>1717600</v>
      </c>
      <c r="D956" s="71"/>
    </row>
    <row r="957" spans="1:4">
      <c r="A957" s="64">
        <f>A956+1000</f>
        <v>2571000</v>
      </c>
      <c r="B957" s="64"/>
      <c r="C957" s="64">
        <v>1717600</v>
      </c>
      <c r="D957" s="71"/>
    </row>
    <row r="958" spans="1:4">
      <c r="A958" s="64">
        <v>2572000</v>
      </c>
      <c r="B958" s="64">
        <v>2576000</v>
      </c>
      <c r="C958" s="64">
        <v>1720400</v>
      </c>
      <c r="D958" s="71"/>
    </row>
    <row r="959" spans="1:4">
      <c r="A959" s="64">
        <f>A958+1000</f>
        <v>2573000</v>
      </c>
      <c r="B959" s="64"/>
      <c r="C959" s="64">
        <v>1720400</v>
      </c>
      <c r="D959" s="71"/>
    </row>
    <row r="960" spans="1:4">
      <c r="A960" s="64">
        <f>A959+1000</f>
        <v>2574000</v>
      </c>
      <c r="B960" s="64"/>
      <c r="C960" s="64">
        <v>1720400</v>
      </c>
      <c r="D960" s="71"/>
    </row>
    <row r="961" spans="1:4">
      <c r="A961" s="64">
        <f>A960+1000</f>
        <v>2575000</v>
      </c>
      <c r="B961" s="64"/>
      <c r="C961" s="64">
        <v>1720400</v>
      </c>
      <c r="D961" s="71"/>
    </row>
    <row r="962" spans="1:4">
      <c r="A962" s="64">
        <v>2576000</v>
      </c>
      <c r="B962" s="64">
        <v>2580000</v>
      </c>
      <c r="C962" s="64">
        <v>1723200</v>
      </c>
      <c r="D962" s="71"/>
    </row>
    <row r="963" spans="1:4">
      <c r="A963" s="64">
        <f>A962+1000</f>
        <v>2577000</v>
      </c>
      <c r="B963" s="64"/>
      <c r="C963" s="64">
        <v>1723200</v>
      </c>
      <c r="D963" s="71"/>
    </row>
    <row r="964" spans="1:4">
      <c r="A964" s="64">
        <f>A963+1000</f>
        <v>2578000</v>
      </c>
      <c r="B964" s="64"/>
      <c r="C964" s="64">
        <v>1723200</v>
      </c>
      <c r="D964" s="71"/>
    </row>
    <row r="965" spans="1:4">
      <c r="A965" s="64">
        <f>A964+1000</f>
        <v>2579000</v>
      </c>
      <c r="B965" s="64"/>
      <c r="C965" s="64">
        <v>1723200</v>
      </c>
      <c r="D965" s="71"/>
    </row>
    <row r="966" spans="1:4">
      <c r="A966" s="64">
        <v>2580000</v>
      </c>
      <c r="B966" s="64">
        <v>2584000</v>
      </c>
      <c r="C966" s="64">
        <v>1726000</v>
      </c>
      <c r="D966" s="71"/>
    </row>
    <row r="967" spans="1:4">
      <c r="A967" s="64">
        <f>A966+1000</f>
        <v>2581000</v>
      </c>
      <c r="B967" s="64"/>
      <c r="C967" s="64">
        <v>1726000</v>
      </c>
      <c r="D967" s="71"/>
    </row>
    <row r="968" spans="1:4">
      <c r="A968" s="64">
        <f>A967+1000</f>
        <v>2582000</v>
      </c>
      <c r="B968" s="64"/>
      <c r="C968" s="64">
        <v>1726000</v>
      </c>
      <c r="D968" s="71"/>
    </row>
    <row r="969" spans="1:4">
      <c r="A969" s="64">
        <f>A968+1000</f>
        <v>2583000</v>
      </c>
      <c r="B969" s="64"/>
      <c r="C969" s="64">
        <v>1726000</v>
      </c>
      <c r="D969" s="71"/>
    </row>
    <row r="970" spans="1:4">
      <c r="A970" s="64">
        <v>2584000</v>
      </c>
      <c r="B970" s="64">
        <v>2588000</v>
      </c>
      <c r="C970" s="64">
        <v>1728800</v>
      </c>
      <c r="D970" s="71"/>
    </row>
    <row r="971" spans="1:4">
      <c r="A971" s="64">
        <f>A970+1000</f>
        <v>2585000</v>
      </c>
      <c r="B971" s="64"/>
      <c r="C971" s="64">
        <v>1728800</v>
      </c>
      <c r="D971" s="71"/>
    </row>
    <row r="972" spans="1:4">
      <c r="A972" s="64">
        <f>A971+1000</f>
        <v>2586000</v>
      </c>
      <c r="B972" s="64"/>
      <c r="C972" s="64">
        <v>1728800</v>
      </c>
      <c r="D972" s="71"/>
    </row>
    <row r="973" spans="1:4">
      <c r="A973" s="64">
        <f>A972+1000</f>
        <v>2587000</v>
      </c>
      <c r="B973" s="64"/>
      <c r="C973" s="64">
        <v>1728800</v>
      </c>
      <c r="D973" s="71"/>
    </row>
    <row r="974" spans="1:4">
      <c r="A974" s="64">
        <v>2588000</v>
      </c>
      <c r="B974" s="64">
        <v>2592000</v>
      </c>
      <c r="C974" s="64">
        <v>1731600</v>
      </c>
      <c r="D974" s="71"/>
    </row>
    <row r="975" spans="1:4">
      <c r="A975" s="64">
        <f>A974+1000</f>
        <v>2589000</v>
      </c>
      <c r="B975" s="64"/>
      <c r="C975" s="64">
        <v>1731600</v>
      </c>
      <c r="D975" s="71"/>
    </row>
    <row r="976" spans="1:4">
      <c r="A976" s="64">
        <f>A975+1000</f>
        <v>2590000</v>
      </c>
      <c r="B976" s="64"/>
      <c r="C976" s="64">
        <v>1731600</v>
      </c>
      <c r="D976" s="71"/>
    </row>
    <row r="977" spans="1:4">
      <c r="A977" s="64">
        <f>A976+1000</f>
        <v>2591000</v>
      </c>
      <c r="B977" s="64"/>
      <c r="C977" s="64">
        <v>1731600</v>
      </c>
      <c r="D977" s="71"/>
    </row>
    <row r="978" spans="1:4">
      <c r="A978" s="64">
        <v>2592000</v>
      </c>
      <c r="B978" s="64">
        <v>2596000</v>
      </c>
      <c r="C978" s="64">
        <v>1734400</v>
      </c>
      <c r="D978" s="71"/>
    </row>
    <row r="979" spans="1:4">
      <c r="A979" s="64">
        <f>A978+1000</f>
        <v>2593000</v>
      </c>
      <c r="B979" s="64"/>
      <c r="C979" s="64">
        <v>1734400</v>
      </c>
      <c r="D979" s="71"/>
    </row>
    <row r="980" spans="1:4">
      <c r="A980" s="64">
        <f>A979+1000</f>
        <v>2594000</v>
      </c>
      <c r="B980" s="64"/>
      <c r="C980" s="64">
        <v>1734400</v>
      </c>
      <c r="D980" s="71"/>
    </row>
    <row r="981" spans="1:4">
      <c r="A981" s="64">
        <f>A980+1000</f>
        <v>2595000</v>
      </c>
      <c r="B981" s="64"/>
      <c r="C981" s="64">
        <v>1734400</v>
      </c>
      <c r="D981" s="71"/>
    </row>
    <row r="982" spans="1:4">
      <c r="A982" s="64">
        <v>2596000</v>
      </c>
      <c r="B982" s="64">
        <v>2600000</v>
      </c>
      <c r="C982" s="64">
        <v>1737200</v>
      </c>
      <c r="D982" s="71"/>
    </row>
    <row r="983" spans="1:4">
      <c r="A983" s="64">
        <f>A982+1000</f>
        <v>2597000</v>
      </c>
      <c r="B983" s="64"/>
      <c r="C983" s="64">
        <v>1737200</v>
      </c>
      <c r="D983" s="71"/>
    </row>
    <row r="984" spans="1:4">
      <c r="A984" s="64">
        <f>A983+1000</f>
        <v>2598000</v>
      </c>
      <c r="B984" s="64"/>
      <c r="C984" s="64">
        <v>1737200</v>
      </c>
      <c r="D984" s="71"/>
    </row>
    <row r="985" spans="1:4">
      <c r="A985" s="64">
        <f>A984+1000</f>
        <v>2599000</v>
      </c>
      <c r="B985" s="64"/>
      <c r="C985" s="64">
        <v>1737200</v>
      </c>
      <c r="D985" s="71"/>
    </row>
    <row r="986" spans="1:4">
      <c r="A986" s="64">
        <v>2600000</v>
      </c>
      <c r="B986" s="64">
        <v>2604000</v>
      </c>
      <c r="C986" s="64">
        <v>1740000</v>
      </c>
      <c r="D986" s="71"/>
    </row>
    <row r="987" spans="1:4">
      <c r="A987" s="64">
        <f>A986+1000</f>
        <v>2601000</v>
      </c>
      <c r="B987" s="64"/>
      <c r="C987" s="64">
        <v>1740000</v>
      </c>
      <c r="D987" s="71"/>
    </row>
    <row r="988" spans="1:4">
      <c r="A988" s="64">
        <f>A987+1000</f>
        <v>2602000</v>
      </c>
      <c r="B988" s="64"/>
      <c r="C988" s="64">
        <v>1740000</v>
      </c>
      <c r="D988" s="71"/>
    </row>
    <row r="989" spans="1:4">
      <c r="A989" s="64">
        <f>A988+1000</f>
        <v>2603000</v>
      </c>
      <c r="B989" s="64"/>
      <c r="C989" s="64">
        <v>1740000</v>
      </c>
      <c r="D989" s="71"/>
    </row>
    <row r="990" spans="1:4">
      <c r="A990" s="64">
        <v>2604000</v>
      </c>
      <c r="B990" s="64">
        <v>2608000</v>
      </c>
      <c r="C990" s="64">
        <v>1742800</v>
      </c>
      <c r="D990" s="71"/>
    </row>
    <row r="991" spans="1:4">
      <c r="A991" s="64">
        <f>A990+1000</f>
        <v>2605000</v>
      </c>
      <c r="B991" s="64"/>
      <c r="C991" s="64">
        <v>1742800</v>
      </c>
      <c r="D991" s="71"/>
    </row>
    <row r="992" spans="1:4">
      <c r="A992" s="64">
        <f>A991+1000</f>
        <v>2606000</v>
      </c>
      <c r="B992" s="64"/>
      <c r="C992" s="64">
        <v>1742800</v>
      </c>
      <c r="D992" s="71"/>
    </row>
    <row r="993" spans="1:4">
      <c r="A993" s="64">
        <f>A992+1000</f>
        <v>2607000</v>
      </c>
      <c r="B993" s="64"/>
      <c r="C993" s="64">
        <v>1742800</v>
      </c>
      <c r="D993" s="71"/>
    </row>
    <row r="994" spans="1:4">
      <c r="A994" s="64">
        <v>2608000</v>
      </c>
      <c r="B994" s="64">
        <v>2612000</v>
      </c>
      <c r="C994" s="64">
        <v>1745600</v>
      </c>
      <c r="D994" s="71"/>
    </row>
    <row r="995" spans="1:4">
      <c r="A995" s="64">
        <f>A994+1000</f>
        <v>2609000</v>
      </c>
      <c r="B995" s="64"/>
      <c r="C995" s="64">
        <v>1745600</v>
      </c>
      <c r="D995" s="71"/>
    </row>
    <row r="996" spans="1:4">
      <c r="A996" s="64">
        <f>A995+1000</f>
        <v>2610000</v>
      </c>
      <c r="B996" s="64"/>
      <c r="C996" s="64">
        <v>1745600</v>
      </c>
      <c r="D996" s="71"/>
    </row>
    <row r="997" spans="1:4">
      <c r="A997" s="64">
        <f>A996+1000</f>
        <v>2611000</v>
      </c>
      <c r="B997" s="64"/>
      <c r="C997" s="64">
        <v>1745600</v>
      </c>
      <c r="D997" s="71"/>
    </row>
    <row r="998" spans="1:4">
      <c r="A998" s="64">
        <v>2612000</v>
      </c>
      <c r="B998" s="64">
        <v>2616000</v>
      </c>
      <c r="C998" s="64">
        <v>1748400</v>
      </c>
      <c r="D998" s="71"/>
    </row>
    <row r="999" spans="1:4">
      <c r="A999" s="64">
        <f>A998+1000</f>
        <v>2613000</v>
      </c>
      <c r="B999" s="64"/>
      <c r="C999" s="64">
        <v>1748400</v>
      </c>
      <c r="D999" s="71"/>
    </row>
    <row r="1000" spans="1:4">
      <c r="A1000" s="64">
        <f>A999+1000</f>
        <v>2614000</v>
      </c>
      <c r="B1000" s="64"/>
      <c r="C1000" s="64">
        <v>1748400</v>
      </c>
      <c r="D1000" s="71"/>
    </row>
    <row r="1001" spans="1:4">
      <c r="A1001" s="64">
        <f>A1000+1000</f>
        <v>2615000</v>
      </c>
      <c r="B1001" s="64"/>
      <c r="C1001" s="64">
        <v>1748400</v>
      </c>
      <c r="D1001" s="71"/>
    </row>
    <row r="1002" spans="1:4">
      <c r="A1002" s="64">
        <v>2616000</v>
      </c>
      <c r="B1002" s="64">
        <v>2620000</v>
      </c>
      <c r="C1002" s="64">
        <v>1751200</v>
      </c>
      <c r="D1002" s="71"/>
    </row>
    <row r="1003" spans="1:4">
      <c r="A1003" s="64">
        <f>A1002+1000</f>
        <v>2617000</v>
      </c>
      <c r="B1003" s="64"/>
      <c r="C1003" s="64">
        <v>1751200</v>
      </c>
      <c r="D1003" s="71"/>
    </row>
    <row r="1004" spans="1:4">
      <c r="A1004" s="64">
        <f>A1003+1000</f>
        <v>2618000</v>
      </c>
      <c r="B1004" s="64"/>
      <c r="C1004" s="64">
        <v>1751200</v>
      </c>
      <c r="D1004" s="71"/>
    </row>
    <row r="1005" spans="1:4">
      <c r="A1005" s="64">
        <f>A1004+1000</f>
        <v>2619000</v>
      </c>
      <c r="B1005" s="64"/>
      <c r="C1005" s="64">
        <v>1751200</v>
      </c>
      <c r="D1005" s="71"/>
    </row>
    <row r="1006" spans="1:4">
      <c r="A1006" s="64">
        <v>2620000</v>
      </c>
      <c r="B1006" s="64">
        <v>2624000</v>
      </c>
      <c r="C1006" s="64">
        <v>1754000</v>
      </c>
      <c r="D1006" s="71"/>
    </row>
    <row r="1007" spans="1:4">
      <c r="A1007" s="64">
        <f>A1006+1000</f>
        <v>2621000</v>
      </c>
      <c r="B1007" s="64"/>
      <c r="C1007" s="64">
        <v>1754000</v>
      </c>
      <c r="D1007" s="71"/>
    </row>
    <row r="1008" spans="1:4">
      <c r="A1008" s="64">
        <f>A1007+1000</f>
        <v>2622000</v>
      </c>
      <c r="B1008" s="64"/>
      <c r="C1008" s="64">
        <v>1754000</v>
      </c>
      <c r="D1008" s="71"/>
    </row>
    <row r="1009" spans="1:4">
      <c r="A1009" s="64">
        <f>A1008+1000</f>
        <v>2623000</v>
      </c>
      <c r="B1009" s="64"/>
      <c r="C1009" s="64">
        <v>1754000</v>
      </c>
      <c r="D1009" s="71"/>
    </row>
    <row r="1010" spans="1:4">
      <c r="A1010" s="64">
        <v>2624000</v>
      </c>
      <c r="B1010" s="64">
        <v>2628000</v>
      </c>
      <c r="C1010" s="64">
        <v>1756800</v>
      </c>
      <c r="D1010" s="71"/>
    </row>
    <row r="1011" spans="1:4">
      <c r="A1011" s="64">
        <f>A1010+1000</f>
        <v>2625000</v>
      </c>
      <c r="B1011" s="64"/>
      <c r="C1011" s="64">
        <v>1756800</v>
      </c>
      <c r="D1011" s="71"/>
    </row>
    <row r="1012" spans="1:4">
      <c r="A1012" s="64">
        <f>A1011+1000</f>
        <v>2626000</v>
      </c>
      <c r="B1012" s="64"/>
      <c r="C1012" s="64">
        <v>1756800</v>
      </c>
      <c r="D1012" s="71"/>
    </row>
    <row r="1013" spans="1:4">
      <c r="A1013" s="64">
        <f>A1012+1000</f>
        <v>2627000</v>
      </c>
      <c r="B1013" s="64"/>
      <c r="C1013" s="64">
        <v>1756800</v>
      </c>
      <c r="D1013" s="71"/>
    </row>
    <row r="1014" spans="1:4">
      <c r="A1014" s="64">
        <v>2628000</v>
      </c>
      <c r="B1014" s="64">
        <v>2632000</v>
      </c>
      <c r="C1014" s="64">
        <v>1759600</v>
      </c>
      <c r="D1014" s="71"/>
    </row>
    <row r="1015" spans="1:4">
      <c r="A1015" s="64">
        <f>A1014+1000</f>
        <v>2629000</v>
      </c>
      <c r="B1015" s="64"/>
      <c r="C1015" s="64">
        <v>1759600</v>
      </c>
      <c r="D1015" s="71"/>
    </row>
    <row r="1016" spans="1:4">
      <c r="A1016" s="64">
        <f>A1015+1000</f>
        <v>2630000</v>
      </c>
      <c r="B1016" s="64"/>
      <c r="C1016" s="64">
        <v>1759600</v>
      </c>
      <c r="D1016" s="71"/>
    </row>
    <row r="1017" spans="1:4">
      <c r="A1017" s="64">
        <f>A1016+1000</f>
        <v>2631000</v>
      </c>
      <c r="B1017" s="64"/>
      <c r="C1017" s="64">
        <v>1759600</v>
      </c>
      <c r="D1017" s="71"/>
    </row>
    <row r="1018" spans="1:4">
      <c r="A1018" s="64">
        <v>2632000</v>
      </c>
      <c r="B1018" s="64">
        <v>2436000</v>
      </c>
      <c r="C1018" s="64">
        <v>1762400</v>
      </c>
      <c r="D1018" s="71"/>
    </row>
    <row r="1019" spans="1:4">
      <c r="A1019" s="64">
        <f>A1018+1000</f>
        <v>2633000</v>
      </c>
      <c r="B1019" s="64"/>
      <c r="C1019" s="64">
        <v>1762400</v>
      </c>
      <c r="D1019" s="71"/>
    </row>
    <row r="1020" spans="1:4">
      <c r="A1020" s="64">
        <f>A1019+1000</f>
        <v>2634000</v>
      </c>
      <c r="B1020" s="64"/>
      <c r="C1020" s="64">
        <v>1762400</v>
      </c>
      <c r="D1020" s="71"/>
    </row>
    <row r="1021" spans="1:4">
      <c r="A1021" s="64">
        <f>A1020+1000</f>
        <v>2635000</v>
      </c>
      <c r="B1021" s="64"/>
      <c r="C1021" s="64">
        <v>1762400</v>
      </c>
      <c r="D1021" s="71"/>
    </row>
    <row r="1022" spans="1:4">
      <c r="A1022" s="64">
        <v>2636000</v>
      </c>
      <c r="B1022" s="64">
        <v>2640000</v>
      </c>
      <c r="C1022" s="64">
        <v>1765200</v>
      </c>
      <c r="D1022" s="71"/>
    </row>
    <row r="1023" spans="1:4">
      <c r="A1023" s="64">
        <f>A1022+1000</f>
        <v>2637000</v>
      </c>
      <c r="B1023" s="64"/>
      <c r="C1023" s="64">
        <v>1765200</v>
      </c>
      <c r="D1023" s="71"/>
    </row>
    <row r="1024" spans="1:4">
      <c r="A1024" s="64">
        <f>A1023+1000</f>
        <v>2638000</v>
      </c>
      <c r="B1024" s="64"/>
      <c r="C1024" s="64">
        <v>1765200</v>
      </c>
      <c r="D1024" s="71"/>
    </row>
    <row r="1025" spans="1:4">
      <c r="A1025" s="64">
        <f>A1024+1000</f>
        <v>2639000</v>
      </c>
      <c r="B1025" s="64"/>
      <c r="C1025" s="64">
        <v>1765200</v>
      </c>
      <c r="D1025" s="71"/>
    </row>
    <row r="1026" spans="1:4">
      <c r="A1026" s="64">
        <v>2640000</v>
      </c>
      <c r="B1026" s="64">
        <v>2644000</v>
      </c>
      <c r="C1026" s="64">
        <v>1768000</v>
      </c>
      <c r="D1026" s="71"/>
    </row>
    <row r="1027" spans="1:4">
      <c r="A1027" s="64">
        <f>A1026+1000</f>
        <v>2641000</v>
      </c>
      <c r="B1027" s="64"/>
      <c r="C1027" s="64">
        <v>1768000</v>
      </c>
      <c r="D1027" s="71"/>
    </row>
    <row r="1028" spans="1:4">
      <c r="A1028" s="64">
        <f>A1027+1000</f>
        <v>2642000</v>
      </c>
      <c r="B1028" s="64"/>
      <c r="C1028" s="64">
        <v>1768000</v>
      </c>
      <c r="D1028" s="71"/>
    </row>
    <row r="1029" spans="1:4">
      <c r="A1029" s="64">
        <f>A1028+1000</f>
        <v>2643000</v>
      </c>
      <c r="B1029" s="64"/>
      <c r="C1029" s="64">
        <v>1768000</v>
      </c>
      <c r="D1029" s="71"/>
    </row>
    <row r="1030" spans="1:4">
      <c r="A1030" s="64">
        <v>2644000</v>
      </c>
      <c r="B1030" s="64">
        <v>2648000</v>
      </c>
      <c r="C1030" s="64">
        <v>1770800</v>
      </c>
      <c r="D1030" s="71"/>
    </row>
    <row r="1031" spans="1:4">
      <c r="A1031" s="64">
        <f>A1030+1000</f>
        <v>2645000</v>
      </c>
      <c r="B1031" s="64"/>
      <c r="C1031" s="64">
        <v>1770800</v>
      </c>
      <c r="D1031" s="71"/>
    </row>
    <row r="1032" spans="1:4">
      <c r="A1032" s="64">
        <f>A1031+1000</f>
        <v>2646000</v>
      </c>
      <c r="B1032" s="64"/>
      <c r="C1032" s="64">
        <v>1770800</v>
      </c>
      <c r="D1032" s="71"/>
    </row>
    <row r="1033" spans="1:4">
      <c r="A1033" s="64">
        <f>A1032+1000</f>
        <v>2647000</v>
      </c>
      <c r="B1033" s="64"/>
      <c r="C1033" s="64">
        <v>1770800</v>
      </c>
      <c r="D1033" s="71"/>
    </row>
    <row r="1034" spans="1:4">
      <c r="A1034" s="64">
        <v>2648000</v>
      </c>
      <c r="B1034" s="64">
        <v>2652000</v>
      </c>
      <c r="C1034" s="64">
        <v>1773600</v>
      </c>
      <c r="D1034" s="71"/>
    </row>
    <row r="1035" spans="1:4">
      <c r="A1035" s="64">
        <f>A1034+1000</f>
        <v>2649000</v>
      </c>
      <c r="B1035" s="64"/>
      <c r="C1035" s="64">
        <v>1773600</v>
      </c>
      <c r="D1035" s="71"/>
    </row>
    <row r="1036" spans="1:4">
      <c r="A1036" s="64">
        <f>A1035+1000</f>
        <v>2650000</v>
      </c>
      <c r="B1036" s="64"/>
      <c r="C1036" s="64">
        <v>1773600</v>
      </c>
      <c r="D1036" s="71"/>
    </row>
    <row r="1037" spans="1:4">
      <c r="A1037" s="64">
        <f>A1036+1000</f>
        <v>2651000</v>
      </c>
      <c r="B1037" s="64"/>
      <c r="C1037" s="64">
        <v>1773600</v>
      </c>
      <c r="D1037" s="71"/>
    </row>
    <row r="1038" spans="1:4">
      <c r="A1038" s="64">
        <v>2652000</v>
      </c>
      <c r="B1038" s="64">
        <v>2656000</v>
      </c>
      <c r="C1038" s="64">
        <v>1776400</v>
      </c>
      <c r="D1038" s="71"/>
    </row>
    <row r="1039" spans="1:4">
      <c r="A1039" s="64">
        <f>A1038+1000</f>
        <v>2653000</v>
      </c>
      <c r="B1039" s="64"/>
      <c r="C1039" s="64">
        <v>1776400</v>
      </c>
      <c r="D1039" s="71"/>
    </row>
    <row r="1040" spans="1:4">
      <c r="A1040" s="64">
        <f>A1039+1000</f>
        <v>2654000</v>
      </c>
      <c r="B1040" s="64"/>
      <c r="C1040" s="64">
        <v>1776400</v>
      </c>
      <c r="D1040" s="71"/>
    </row>
    <row r="1041" spans="1:4">
      <c r="A1041" s="64">
        <f>A1040+1000</f>
        <v>2655000</v>
      </c>
      <c r="B1041" s="64"/>
      <c r="C1041" s="64">
        <v>1776400</v>
      </c>
      <c r="D1041" s="71"/>
    </row>
    <row r="1042" spans="1:4">
      <c r="A1042" s="64">
        <v>2656000</v>
      </c>
      <c r="B1042" s="64">
        <v>2660000</v>
      </c>
      <c r="C1042" s="64">
        <v>1779200</v>
      </c>
      <c r="D1042" s="71"/>
    </row>
    <row r="1043" spans="1:4">
      <c r="A1043" s="64">
        <f>A1042+1000</f>
        <v>2657000</v>
      </c>
      <c r="B1043" s="64"/>
      <c r="C1043" s="64">
        <v>1779200</v>
      </c>
      <c r="D1043" s="71"/>
    </row>
    <row r="1044" spans="1:4">
      <c r="A1044" s="64">
        <f>A1043+1000</f>
        <v>2658000</v>
      </c>
      <c r="B1044" s="64"/>
      <c r="C1044" s="64">
        <v>1779200</v>
      </c>
      <c r="D1044" s="71"/>
    </row>
    <row r="1045" spans="1:4">
      <c r="A1045" s="64">
        <f>A1044+1000</f>
        <v>2659000</v>
      </c>
      <c r="B1045" s="64"/>
      <c r="C1045" s="64">
        <v>1779200</v>
      </c>
      <c r="D1045" s="71"/>
    </row>
    <row r="1046" spans="1:4">
      <c r="A1046" s="64">
        <v>2660000</v>
      </c>
      <c r="B1046" s="64">
        <v>2664000</v>
      </c>
      <c r="C1046" s="64">
        <v>1782000</v>
      </c>
      <c r="D1046" s="71"/>
    </row>
    <row r="1047" spans="1:4">
      <c r="A1047" s="64">
        <f>A1046+1000</f>
        <v>2661000</v>
      </c>
      <c r="B1047" s="64"/>
      <c r="C1047" s="64">
        <v>1782000</v>
      </c>
      <c r="D1047" s="71"/>
    </row>
    <row r="1048" spans="1:4">
      <c r="A1048" s="64">
        <f>A1047+1000</f>
        <v>2662000</v>
      </c>
      <c r="B1048" s="64"/>
      <c r="C1048" s="64">
        <v>1782000</v>
      </c>
      <c r="D1048" s="71"/>
    </row>
    <row r="1049" spans="1:4">
      <c r="A1049" s="64">
        <f>A1048+1000</f>
        <v>2663000</v>
      </c>
      <c r="B1049" s="64"/>
      <c r="C1049" s="64">
        <v>1782000</v>
      </c>
      <c r="D1049" s="71"/>
    </row>
    <row r="1050" spans="1:4">
      <c r="A1050" s="64">
        <v>2664000</v>
      </c>
      <c r="B1050" s="64">
        <v>2668000</v>
      </c>
      <c r="C1050" s="64">
        <v>1784800</v>
      </c>
      <c r="D1050" s="71"/>
    </row>
    <row r="1051" spans="1:4">
      <c r="A1051" s="64">
        <f>A1050+1000</f>
        <v>2665000</v>
      </c>
      <c r="B1051" s="64"/>
      <c r="C1051" s="64">
        <v>1784800</v>
      </c>
      <c r="D1051" s="71"/>
    </row>
    <row r="1052" spans="1:4">
      <c r="A1052" s="64">
        <f>A1051+1000</f>
        <v>2666000</v>
      </c>
      <c r="B1052" s="64"/>
      <c r="C1052" s="64">
        <v>1784800</v>
      </c>
      <c r="D1052" s="71"/>
    </row>
    <row r="1053" spans="1:4">
      <c r="A1053" s="64">
        <f>A1052+1000</f>
        <v>2667000</v>
      </c>
      <c r="B1053" s="64"/>
      <c r="C1053" s="64">
        <v>1784800</v>
      </c>
      <c r="D1053" s="71"/>
    </row>
    <row r="1054" spans="1:4">
      <c r="A1054" s="64">
        <v>2668000</v>
      </c>
      <c r="B1054" s="64">
        <v>2672000</v>
      </c>
      <c r="C1054" s="64">
        <v>1787600</v>
      </c>
      <c r="D1054" s="71"/>
    </row>
    <row r="1055" spans="1:4">
      <c r="A1055" s="64">
        <f>A1054+1000</f>
        <v>2669000</v>
      </c>
      <c r="B1055" s="64"/>
      <c r="C1055" s="64">
        <v>1787600</v>
      </c>
      <c r="D1055" s="71"/>
    </row>
    <row r="1056" spans="1:4">
      <c r="A1056" s="64">
        <f>A1055+1000</f>
        <v>2670000</v>
      </c>
      <c r="B1056" s="64"/>
      <c r="C1056" s="64">
        <v>1787600</v>
      </c>
      <c r="D1056" s="71"/>
    </row>
    <row r="1057" spans="1:4">
      <c r="A1057" s="64">
        <f>A1056+1000</f>
        <v>2671000</v>
      </c>
      <c r="B1057" s="64"/>
      <c r="C1057" s="64">
        <v>1787600</v>
      </c>
      <c r="D1057" s="71"/>
    </row>
    <row r="1058" spans="1:4">
      <c r="A1058" s="64">
        <v>2672000</v>
      </c>
      <c r="B1058" s="64">
        <v>2676000</v>
      </c>
      <c r="C1058" s="64">
        <v>1790400</v>
      </c>
      <c r="D1058" s="71"/>
    </row>
    <row r="1059" spans="1:4">
      <c r="A1059" s="64">
        <f>A1058+1000</f>
        <v>2673000</v>
      </c>
      <c r="B1059" s="64"/>
      <c r="C1059" s="64">
        <v>1790400</v>
      </c>
      <c r="D1059" s="71"/>
    </row>
    <row r="1060" spans="1:4">
      <c r="A1060" s="64">
        <f>A1059+1000</f>
        <v>2674000</v>
      </c>
      <c r="B1060" s="64"/>
      <c r="C1060" s="64">
        <v>1790400</v>
      </c>
      <c r="D1060" s="71"/>
    </row>
    <row r="1061" spans="1:4">
      <c r="A1061" s="64">
        <f>A1060+1000</f>
        <v>2675000</v>
      </c>
      <c r="B1061" s="64"/>
      <c r="C1061" s="64">
        <v>1790400</v>
      </c>
      <c r="D1061" s="71"/>
    </row>
    <row r="1062" spans="1:4">
      <c r="A1062" s="64">
        <v>2676000</v>
      </c>
      <c r="B1062" s="64">
        <v>2680000</v>
      </c>
      <c r="C1062" s="64">
        <v>1793200</v>
      </c>
      <c r="D1062" s="71"/>
    </row>
    <row r="1063" spans="1:4">
      <c r="A1063" s="64">
        <f>A1062+1000</f>
        <v>2677000</v>
      </c>
      <c r="B1063" s="64"/>
      <c r="C1063" s="64">
        <v>1793200</v>
      </c>
      <c r="D1063" s="71"/>
    </row>
    <row r="1064" spans="1:4">
      <c r="A1064" s="64">
        <f>A1063+1000</f>
        <v>2678000</v>
      </c>
      <c r="B1064" s="64"/>
      <c r="C1064" s="64">
        <v>1793200</v>
      </c>
      <c r="D1064" s="71"/>
    </row>
    <row r="1065" spans="1:4">
      <c r="A1065" s="64">
        <f>A1064+1000</f>
        <v>2679000</v>
      </c>
      <c r="B1065" s="64"/>
      <c r="C1065" s="64">
        <v>1793200</v>
      </c>
      <c r="D1065" s="71"/>
    </row>
    <row r="1066" spans="1:4">
      <c r="A1066" s="64">
        <v>2680000</v>
      </c>
      <c r="B1066" s="64">
        <v>2684000</v>
      </c>
      <c r="C1066" s="64">
        <v>1796000</v>
      </c>
      <c r="D1066" s="71"/>
    </row>
    <row r="1067" spans="1:4">
      <c r="A1067" s="64">
        <f>A1066+1000</f>
        <v>2681000</v>
      </c>
      <c r="B1067" s="64"/>
      <c r="C1067" s="64">
        <v>1796000</v>
      </c>
      <c r="D1067" s="71"/>
    </row>
    <row r="1068" spans="1:4">
      <c r="A1068" s="64">
        <f>A1067+1000</f>
        <v>2682000</v>
      </c>
      <c r="B1068" s="64"/>
      <c r="C1068" s="64">
        <v>1796000</v>
      </c>
      <c r="D1068" s="71"/>
    </row>
    <row r="1069" spans="1:4">
      <c r="A1069" s="64">
        <f>A1068+1000</f>
        <v>2683000</v>
      </c>
      <c r="B1069" s="64"/>
      <c r="C1069" s="64">
        <v>1796000</v>
      </c>
      <c r="D1069" s="71"/>
    </row>
    <row r="1070" spans="1:4">
      <c r="A1070" s="64">
        <v>2684000</v>
      </c>
      <c r="B1070" s="64">
        <v>2688000</v>
      </c>
      <c r="C1070" s="64">
        <v>1798800</v>
      </c>
      <c r="D1070" s="71"/>
    </row>
    <row r="1071" spans="1:4">
      <c r="A1071" s="64">
        <f>A1070+1000</f>
        <v>2685000</v>
      </c>
      <c r="B1071" s="64"/>
      <c r="C1071" s="64">
        <v>1798800</v>
      </c>
      <c r="D1071" s="71"/>
    </row>
    <row r="1072" spans="1:4">
      <c r="A1072" s="64">
        <f>A1071+1000</f>
        <v>2686000</v>
      </c>
      <c r="B1072" s="64"/>
      <c r="C1072" s="64">
        <v>1798800</v>
      </c>
      <c r="D1072" s="71"/>
    </row>
    <row r="1073" spans="1:4">
      <c r="A1073" s="64">
        <f>A1072+1000</f>
        <v>2687000</v>
      </c>
      <c r="B1073" s="64"/>
      <c r="C1073" s="64">
        <v>1798800</v>
      </c>
      <c r="D1073" s="71"/>
    </row>
    <row r="1074" spans="1:4">
      <c r="A1074" s="64">
        <v>2688000</v>
      </c>
      <c r="B1074" s="64">
        <v>2692000</v>
      </c>
      <c r="C1074" s="64">
        <v>1801600</v>
      </c>
      <c r="D1074" s="71"/>
    </row>
    <row r="1075" spans="1:4">
      <c r="A1075" s="64">
        <f>A1074+1000</f>
        <v>2689000</v>
      </c>
      <c r="B1075" s="64"/>
      <c r="C1075" s="64">
        <v>1801600</v>
      </c>
      <c r="D1075" s="71"/>
    </row>
    <row r="1076" spans="1:4">
      <c r="A1076" s="64">
        <f>A1075+1000</f>
        <v>2690000</v>
      </c>
      <c r="B1076" s="64"/>
      <c r="C1076" s="64">
        <v>1801600</v>
      </c>
      <c r="D1076" s="71"/>
    </row>
    <row r="1077" spans="1:4">
      <c r="A1077" s="64">
        <f>A1076+1000</f>
        <v>2691000</v>
      </c>
      <c r="B1077" s="64"/>
      <c r="C1077" s="64">
        <v>1801600</v>
      </c>
      <c r="D1077" s="71"/>
    </row>
    <row r="1078" spans="1:4">
      <c r="A1078" s="64">
        <v>2692000</v>
      </c>
      <c r="B1078" s="64">
        <v>2696000</v>
      </c>
      <c r="C1078" s="64">
        <v>1804400</v>
      </c>
      <c r="D1078" s="71"/>
    </row>
    <row r="1079" spans="1:4">
      <c r="A1079" s="64">
        <f>A1078+1000</f>
        <v>2693000</v>
      </c>
      <c r="B1079" s="64"/>
      <c r="C1079" s="64">
        <v>1804400</v>
      </c>
      <c r="D1079" s="71"/>
    </row>
    <row r="1080" spans="1:4">
      <c r="A1080" s="64">
        <f>A1079+1000</f>
        <v>2694000</v>
      </c>
      <c r="B1080" s="64"/>
      <c r="C1080" s="64">
        <v>1804400</v>
      </c>
      <c r="D1080" s="71"/>
    </row>
    <row r="1081" spans="1:4">
      <c r="A1081" s="64">
        <f>A1080+1000</f>
        <v>2695000</v>
      </c>
      <c r="B1081" s="64"/>
      <c r="C1081" s="64">
        <v>1804400</v>
      </c>
      <c r="D1081" s="71"/>
    </row>
    <row r="1082" spans="1:4">
      <c r="A1082" s="64">
        <v>2696000</v>
      </c>
      <c r="B1082" s="64">
        <v>2700000</v>
      </c>
      <c r="C1082" s="64">
        <v>1807200</v>
      </c>
      <c r="D1082" s="71"/>
    </row>
    <row r="1083" spans="1:4">
      <c r="A1083" s="64">
        <f>A1082+1000</f>
        <v>2697000</v>
      </c>
      <c r="B1083" s="64"/>
      <c r="C1083" s="64">
        <v>1807200</v>
      </c>
      <c r="D1083" s="71"/>
    </row>
    <row r="1084" spans="1:4">
      <c r="A1084" s="64">
        <f>A1083+1000</f>
        <v>2698000</v>
      </c>
      <c r="B1084" s="64"/>
      <c r="C1084" s="64">
        <v>1807200</v>
      </c>
      <c r="D1084" s="71"/>
    </row>
    <row r="1085" spans="1:4">
      <c r="A1085" s="64">
        <f>A1084+1000</f>
        <v>2699000</v>
      </c>
      <c r="B1085" s="64"/>
      <c r="C1085" s="64">
        <v>1807200</v>
      </c>
      <c r="D1085" s="71"/>
    </row>
    <row r="1086" spans="1:4">
      <c r="A1086" s="64">
        <v>2700000</v>
      </c>
      <c r="B1086" s="64">
        <v>2704000</v>
      </c>
      <c r="C1086" s="64">
        <v>1810000</v>
      </c>
      <c r="D1086" s="71"/>
    </row>
    <row r="1087" spans="1:4">
      <c r="A1087" s="64">
        <f>A1086+1000</f>
        <v>2701000</v>
      </c>
      <c r="B1087" s="64"/>
      <c r="C1087" s="64">
        <v>1810000</v>
      </c>
      <c r="D1087" s="71"/>
    </row>
    <row r="1088" spans="1:4">
      <c r="A1088" s="64">
        <f>A1087+1000</f>
        <v>2702000</v>
      </c>
      <c r="B1088" s="64"/>
      <c r="C1088" s="64">
        <v>1810000</v>
      </c>
      <c r="D1088" s="71"/>
    </row>
    <row r="1089" spans="1:4">
      <c r="A1089" s="64">
        <f>A1088+1000</f>
        <v>2703000</v>
      </c>
      <c r="B1089" s="64"/>
      <c r="C1089" s="64">
        <v>1810000</v>
      </c>
      <c r="D1089" s="71"/>
    </row>
    <row r="1090" spans="1:4">
      <c r="A1090" s="64">
        <v>2704000</v>
      </c>
      <c r="B1090" s="64">
        <v>2708000</v>
      </c>
      <c r="C1090" s="64">
        <v>1812800</v>
      </c>
      <c r="D1090" s="71"/>
    </row>
    <row r="1091" spans="1:4">
      <c r="A1091" s="64">
        <f>A1090+1000</f>
        <v>2705000</v>
      </c>
      <c r="B1091" s="64"/>
      <c r="C1091" s="64">
        <v>1812800</v>
      </c>
      <c r="D1091" s="71"/>
    </row>
    <row r="1092" spans="1:4">
      <c r="A1092" s="64">
        <f>A1091+1000</f>
        <v>2706000</v>
      </c>
      <c r="B1092" s="64"/>
      <c r="C1092" s="64">
        <v>1812800</v>
      </c>
      <c r="D1092" s="71"/>
    </row>
    <row r="1093" spans="1:4">
      <c r="A1093" s="64">
        <f>A1092+1000</f>
        <v>2707000</v>
      </c>
      <c r="B1093" s="64"/>
      <c r="C1093" s="64">
        <v>1812800</v>
      </c>
      <c r="D1093" s="71"/>
    </row>
    <row r="1094" spans="1:4">
      <c r="A1094" s="64">
        <v>2708000</v>
      </c>
      <c r="B1094" s="64">
        <v>2712000</v>
      </c>
      <c r="C1094" s="64">
        <v>1815600</v>
      </c>
      <c r="D1094" s="71"/>
    </row>
    <row r="1095" spans="1:4">
      <c r="A1095" s="64">
        <f>A1094+1000</f>
        <v>2709000</v>
      </c>
      <c r="B1095" s="64"/>
      <c r="C1095" s="64">
        <v>1815600</v>
      </c>
      <c r="D1095" s="71"/>
    </row>
    <row r="1096" spans="1:4">
      <c r="A1096" s="64">
        <f>A1095+1000</f>
        <v>2710000</v>
      </c>
      <c r="B1096" s="64"/>
      <c r="C1096" s="64">
        <v>1815600</v>
      </c>
      <c r="D1096" s="71"/>
    </row>
    <row r="1097" spans="1:4">
      <c r="A1097" s="64">
        <f>A1096+1000</f>
        <v>2711000</v>
      </c>
      <c r="B1097" s="64"/>
      <c r="C1097" s="64">
        <v>1815600</v>
      </c>
      <c r="D1097" s="71"/>
    </row>
    <row r="1098" spans="1:4">
      <c r="A1098" s="64">
        <v>2712000</v>
      </c>
      <c r="B1098" s="64">
        <v>2716000</v>
      </c>
      <c r="C1098" s="64">
        <v>1818400</v>
      </c>
      <c r="D1098" s="71"/>
    </row>
    <row r="1099" spans="1:4">
      <c r="A1099" s="64">
        <f>A1098+1000</f>
        <v>2713000</v>
      </c>
      <c r="B1099" s="64"/>
      <c r="C1099" s="64">
        <v>1818400</v>
      </c>
      <c r="D1099" s="71"/>
    </row>
    <row r="1100" spans="1:4">
      <c r="A1100" s="64">
        <f>A1099+1000</f>
        <v>2714000</v>
      </c>
      <c r="B1100" s="64"/>
      <c r="C1100" s="64">
        <v>1818400</v>
      </c>
      <c r="D1100" s="71"/>
    </row>
    <row r="1101" spans="1:4">
      <c r="A1101" s="64">
        <f>A1100+1000</f>
        <v>2715000</v>
      </c>
      <c r="B1101" s="64"/>
      <c r="C1101" s="64">
        <v>1818400</v>
      </c>
      <c r="D1101" s="71"/>
    </row>
    <row r="1102" spans="1:4">
      <c r="A1102" s="64">
        <v>2716000</v>
      </c>
      <c r="B1102" s="64">
        <v>2720000</v>
      </c>
      <c r="C1102" s="64">
        <v>1821200</v>
      </c>
      <c r="D1102" s="71"/>
    </row>
    <row r="1103" spans="1:4">
      <c r="A1103" s="64">
        <f>A1102+1000</f>
        <v>2717000</v>
      </c>
      <c r="B1103" s="64"/>
      <c r="C1103" s="64">
        <v>1821200</v>
      </c>
      <c r="D1103" s="71"/>
    </row>
    <row r="1104" spans="1:4">
      <c r="A1104" s="64">
        <f>A1103+1000</f>
        <v>2718000</v>
      </c>
      <c r="B1104" s="64"/>
      <c r="C1104" s="64">
        <v>1821200</v>
      </c>
      <c r="D1104" s="71"/>
    </row>
    <row r="1105" spans="1:4">
      <c r="A1105" s="64">
        <f>A1104+1000</f>
        <v>2719000</v>
      </c>
      <c r="B1105" s="64"/>
      <c r="C1105" s="64">
        <v>1821200</v>
      </c>
      <c r="D1105" s="71"/>
    </row>
    <row r="1106" spans="1:4">
      <c r="A1106" s="64">
        <v>2720000</v>
      </c>
      <c r="B1106" s="64">
        <v>2724000</v>
      </c>
      <c r="C1106" s="64">
        <v>1824000</v>
      </c>
      <c r="D1106" s="71"/>
    </row>
    <row r="1107" spans="1:4">
      <c r="A1107" s="64">
        <f>A1106+1000</f>
        <v>2721000</v>
      </c>
      <c r="B1107" s="64"/>
      <c r="C1107" s="64">
        <v>1824000</v>
      </c>
      <c r="D1107" s="71"/>
    </row>
    <row r="1108" spans="1:4">
      <c r="A1108" s="64">
        <f>A1107+1000</f>
        <v>2722000</v>
      </c>
      <c r="B1108" s="64"/>
      <c r="C1108" s="64">
        <v>1824000</v>
      </c>
      <c r="D1108" s="71"/>
    </row>
    <row r="1109" spans="1:4">
      <c r="A1109" s="64">
        <f>A1108+1000</f>
        <v>2723000</v>
      </c>
      <c r="B1109" s="64"/>
      <c r="C1109" s="64">
        <v>1824000</v>
      </c>
      <c r="D1109" s="71"/>
    </row>
    <row r="1110" spans="1:4">
      <c r="A1110" s="64">
        <v>2724000</v>
      </c>
      <c r="B1110" s="64">
        <v>2728000</v>
      </c>
      <c r="C1110" s="64">
        <v>1826800</v>
      </c>
      <c r="D1110" s="71"/>
    </row>
    <row r="1111" spans="1:4">
      <c r="A1111" s="64">
        <f>A1110+1000</f>
        <v>2725000</v>
      </c>
      <c r="B1111" s="64"/>
      <c r="C1111" s="64">
        <v>1826800</v>
      </c>
      <c r="D1111" s="71"/>
    </row>
    <row r="1112" spans="1:4">
      <c r="A1112" s="64">
        <f>A1111+1000</f>
        <v>2726000</v>
      </c>
      <c r="B1112" s="64"/>
      <c r="C1112" s="64">
        <v>1826800</v>
      </c>
      <c r="D1112" s="71"/>
    </row>
    <row r="1113" spans="1:4">
      <c r="A1113" s="64">
        <f>A1112+1000</f>
        <v>2727000</v>
      </c>
      <c r="B1113" s="64"/>
      <c r="C1113" s="64">
        <v>1826800</v>
      </c>
      <c r="D1113" s="71"/>
    </row>
    <row r="1114" spans="1:4">
      <c r="A1114" s="64">
        <v>2728000</v>
      </c>
      <c r="B1114" s="64">
        <v>2732000</v>
      </c>
      <c r="C1114" s="64">
        <v>1829600</v>
      </c>
      <c r="D1114" s="71"/>
    </row>
    <row r="1115" spans="1:4">
      <c r="A1115" s="64">
        <f>A1114+1000</f>
        <v>2729000</v>
      </c>
      <c r="B1115" s="64"/>
      <c r="C1115" s="64">
        <v>1829600</v>
      </c>
      <c r="D1115" s="71"/>
    </row>
    <row r="1116" spans="1:4">
      <c r="A1116" s="64">
        <f>A1115+1000</f>
        <v>2730000</v>
      </c>
      <c r="B1116" s="64"/>
      <c r="C1116" s="64">
        <v>1829600</v>
      </c>
      <c r="D1116" s="71"/>
    </row>
    <row r="1117" spans="1:4">
      <c r="A1117" s="64">
        <f>A1116+1000</f>
        <v>2731000</v>
      </c>
      <c r="B1117" s="64"/>
      <c r="C1117" s="64">
        <v>1829600</v>
      </c>
      <c r="D1117" s="71"/>
    </row>
    <row r="1118" spans="1:4">
      <c r="A1118" s="64">
        <v>2732000</v>
      </c>
      <c r="B1118" s="64">
        <v>2736000</v>
      </c>
      <c r="C1118" s="64">
        <v>1832400</v>
      </c>
      <c r="D1118" s="71"/>
    </row>
    <row r="1119" spans="1:4">
      <c r="A1119" s="64">
        <f>A1118+1000</f>
        <v>2733000</v>
      </c>
      <c r="B1119" s="64"/>
      <c r="C1119" s="64">
        <v>1832400</v>
      </c>
      <c r="D1119" s="71"/>
    </row>
    <row r="1120" spans="1:4">
      <c r="A1120" s="64">
        <f>A1119+1000</f>
        <v>2734000</v>
      </c>
      <c r="B1120" s="64"/>
      <c r="C1120" s="64">
        <v>1832400</v>
      </c>
      <c r="D1120" s="71"/>
    </row>
    <row r="1121" spans="1:4">
      <c r="A1121" s="64">
        <f>A1120+1000</f>
        <v>2735000</v>
      </c>
      <c r="B1121" s="64"/>
      <c r="C1121" s="64">
        <v>1832400</v>
      </c>
      <c r="D1121" s="71"/>
    </row>
    <row r="1122" spans="1:4">
      <c r="A1122" s="64">
        <v>2736000</v>
      </c>
      <c r="B1122" s="64">
        <v>2740000</v>
      </c>
      <c r="C1122" s="64">
        <v>1835200</v>
      </c>
      <c r="D1122" s="71"/>
    </row>
    <row r="1123" spans="1:4">
      <c r="A1123" s="64">
        <f>A1122+1000</f>
        <v>2737000</v>
      </c>
      <c r="B1123" s="64"/>
      <c r="C1123" s="64">
        <v>1835200</v>
      </c>
      <c r="D1123" s="71"/>
    </row>
    <row r="1124" spans="1:4">
      <c r="A1124" s="64">
        <f>A1123+1000</f>
        <v>2738000</v>
      </c>
      <c r="B1124" s="64"/>
      <c r="C1124" s="64">
        <v>1835200</v>
      </c>
      <c r="D1124" s="71"/>
    </row>
    <row r="1125" spans="1:4">
      <c r="A1125" s="64">
        <f>A1124+1000</f>
        <v>2739000</v>
      </c>
      <c r="B1125" s="64"/>
      <c r="C1125" s="64">
        <v>1835200</v>
      </c>
      <c r="D1125" s="71"/>
    </row>
    <row r="1126" spans="1:4">
      <c r="A1126" s="64">
        <v>2740000</v>
      </c>
      <c r="B1126" s="64">
        <v>2744000</v>
      </c>
      <c r="C1126" s="64">
        <v>1838000</v>
      </c>
      <c r="D1126" s="71"/>
    </row>
    <row r="1127" spans="1:4">
      <c r="A1127" s="64">
        <f>A1126+1000</f>
        <v>2741000</v>
      </c>
      <c r="B1127" s="64"/>
      <c r="C1127" s="64">
        <v>1838000</v>
      </c>
      <c r="D1127" s="71"/>
    </row>
    <row r="1128" spans="1:4">
      <c r="A1128" s="64">
        <f>A1127+1000</f>
        <v>2742000</v>
      </c>
      <c r="B1128" s="64"/>
      <c r="C1128" s="64">
        <v>1838000</v>
      </c>
      <c r="D1128" s="71"/>
    </row>
    <row r="1129" spans="1:4">
      <c r="A1129" s="64">
        <f>A1128+1000</f>
        <v>2743000</v>
      </c>
      <c r="B1129" s="64"/>
      <c r="C1129" s="64">
        <v>1838000</v>
      </c>
      <c r="D1129" s="71"/>
    </row>
    <row r="1130" spans="1:4">
      <c r="A1130" s="64">
        <v>2744000</v>
      </c>
      <c r="B1130" s="64">
        <v>2748000</v>
      </c>
      <c r="C1130" s="64">
        <v>1840800</v>
      </c>
      <c r="D1130" s="71"/>
    </row>
    <row r="1131" spans="1:4">
      <c r="A1131" s="64">
        <f>A1130+1000</f>
        <v>2745000</v>
      </c>
      <c r="B1131" s="64"/>
      <c r="C1131" s="64">
        <v>1840800</v>
      </c>
      <c r="D1131" s="71"/>
    </row>
    <row r="1132" spans="1:4">
      <c r="A1132" s="64">
        <f>A1131+1000</f>
        <v>2746000</v>
      </c>
      <c r="B1132" s="64"/>
      <c r="C1132" s="64">
        <v>1840800</v>
      </c>
      <c r="D1132" s="71"/>
    </row>
    <row r="1133" spans="1:4">
      <c r="A1133" s="64">
        <f>A1132+1000</f>
        <v>2747000</v>
      </c>
      <c r="B1133" s="64"/>
      <c r="C1133" s="64">
        <v>1840800</v>
      </c>
      <c r="D1133" s="71"/>
    </row>
    <row r="1134" spans="1:4">
      <c r="A1134" s="64">
        <v>2748000</v>
      </c>
      <c r="B1134" s="64">
        <v>2752000</v>
      </c>
      <c r="C1134" s="64">
        <v>1843600</v>
      </c>
      <c r="D1134" s="71"/>
    </row>
    <row r="1135" spans="1:4">
      <c r="A1135" s="64">
        <f>A1134+1000</f>
        <v>2749000</v>
      </c>
      <c r="B1135" s="64"/>
      <c r="C1135" s="64">
        <v>1843600</v>
      </c>
      <c r="D1135" s="71"/>
    </row>
    <row r="1136" spans="1:4">
      <c r="A1136" s="64">
        <f>A1135+1000</f>
        <v>2750000</v>
      </c>
      <c r="B1136" s="64"/>
      <c r="C1136" s="64">
        <v>1843600</v>
      </c>
      <c r="D1136" s="71"/>
    </row>
    <row r="1137" spans="1:4">
      <c r="A1137" s="64">
        <f>A1136+1000</f>
        <v>2751000</v>
      </c>
      <c r="B1137" s="64"/>
      <c r="C1137" s="64">
        <v>1843600</v>
      </c>
      <c r="D1137" s="71"/>
    </row>
    <row r="1138" spans="1:4">
      <c r="A1138" s="64">
        <v>2752000</v>
      </c>
      <c r="B1138" s="64">
        <v>2756000</v>
      </c>
      <c r="C1138" s="64">
        <v>1846400</v>
      </c>
      <c r="D1138" s="71"/>
    </row>
    <row r="1139" spans="1:4">
      <c r="A1139" s="64">
        <f>A1138+1000</f>
        <v>2753000</v>
      </c>
      <c r="B1139" s="64"/>
      <c r="C1139" s="64">
        <v>1846400</v>
      </c>
      <c r="D1139" s="71"/>
    </row>
    <row r="1140" spans="1:4">
      <c r="A1140" s="64">
        <f>A1139+1000</f>
        <v>2754000</v>
      </c>
      <c r="B1140" s="64"/>
      <c r="C1140" s="64">
        <v>1846400</v>
      </c>
      <c r="D1140" s="71"/>
    </row>
    <row r="1141" spans="1:4">
      <c r="A1141" s="64">
        <f>A1140+1000</f>
        <v>2755000</v>
      </c>
      <c r="B1141" s="64"/>
      <c r="C1141" s="64">
        <v>1846400</v>
      </c>
      <c r="D1141" s="71"/>
    </row>
    <row r="1142" spans="1:4">
      <c r="A1142" s="64">
        <v>2756000</v>
      </c>
      <c r="B1142" s="64">
        <v>2760000</v>
      </c>
      <c r="C1142" s="64">
        <v>1849200</v>
      </c>
      <c r="D1142" s="71"/>
    </row>
    <row r="1143" spans="1:4">
      <c r="A1143" s="64">
        <f>A1142+1000</f>
        <v>2757000</v>
      </c>
      <c r="B1143" s="64"/>
      <c r="C1143" s="64">
        <v>1849200</v>
      </c>
      <c r="D1143" s="71"/>
    </row>
    <row r="1144" spans="1:4">
      <c r="A1144" s="64">
        <f>A1143+1000</f>
        <v>2758000</v>
      </c>
      <c r="B1144" s="64"/>
      <c r="C1144" s="64">
        <v>1849200</v>
      </c>
      <c r="D1144" s="71"/>
    </row>
    <row r="1145" spans="1:4">
      <c r="A1145" s="64">
        <f>A1144+1000</f>
        <v>2759000</v>
      </c>
      <c r="B1145" s="64"/>
      <c r="C1145" s="64">
        <v>1849200</v>
      </c>
      <c r="D1145" s="71"/>
    </row>
    <row r="1146" spans="1:4">
      <c r="A1146" s="64">
        <v>2760000</v>
      </c>
      <c r="B1146" s="64">
        <v>2764000</v>
      </c>
      <c r="C1146" s="64">
        <v>1852000</v>
      </c>
      <c r="D1146" s="71"/>
    </row>
    <row r="1147" spans="1:4">
      <c r="A1147" s="64">
        <f>A1146+1000</f>
        <v>2761000</v>
      </c>
      <c r="B1147" s="64"/>
      <c r="C1147" s="64">
        <v>1852000</v>
      </c>
      <c r="D1147" s="71"/>
    </row>
    <row r="1148" spans="1:4">
      <c r="A1148" s="64">
        <f>A1147+1000</f>
        <v>2762000</v>
      </c>
      <c r="B1148" s="64"/>
      <c r="C1148" s="64">
        <v>1852000</v>
      </c>
      <c r="D1148" s="71"/>
    </row>
    <row r="1149" spans="1:4">
      <c r="A1149" s="64">
        <f>A1148+1000</f>
        <v>2763000</v>
      </c>
      <c r="B1149" s="64"/>
      <c r="C1149" s="64">
        <v>1852000</v>
      </c>
      <c r="D1149" s="71"/>
    </row>
    <row r="1150" spans="1:4">
      <c r="A1150" s="64">
        <v>2764000</v>
      </c>
      <c r="B1150" s="64">
        <v>2768000</v>
      </c>
      <c r="C1150" s="64">
        <v>1854800</v>
      </c>
      <c r="D1150" s="71"/>
    </row>
    <row r="1151" spans="1:4">
      <c r="A1151" s="64">
        <f>A1150+1000</f>
        <v>2765000</v>
      </c>
      <c r="B1151" s="64"/>
      <c r="C1151" s="64">
        <v>1854800</v>
      </c>
      <c r="D1151" s="71"/>
    </row>
    <row r="1152" spans="1:4">
      <c r="A1152" s="64">
        <f>A1151+1000</f>
        <v>2766000</v>
      </c>
      <c r="B1152" s="64"/>
      <c r="C1152" s="64">
        <v>1854800</v>
      </c>
      <c r="D1152" s="71"/>
    </row>
    <row r="1153" spans="1:4">
      <c r="A1153" s="64">
        <f>A1152+1000</f>
        <v>2767000</v>
      </c>
      <c r="B1153" s="64"/>
      <c r="C1153" s="64">
        <v>1854800</v>
      </c>
      <c r="D1153" s="71"/>
    </row>
    <row r="1154" spans="1:4">
      <c r="A1154" s="64">
        <v>2768000</v>
      </c>
      <c r="B1154" s="64">
        <v>2772000</v>
      </c>
      <c r="C1154" s="64">
        <v>1857600</v>
      </c>
      <c r="D1154" s="71"/>
    </row>
    <row r="1155" spans="1:4">
      <c r="A1155" s="64">
        <f>A1154+1000</f>
        <v>2769000</v>
      </c>
      <c r="B1155" s="64"/>
      <c r="C1155" s="64">
        <v>1857600</v>
      </c>
      <c r="D1155" s="71"/>
    </row>
    <row r="1156" spans="1:4">
      <c r="A1156" s="64">
        <f>A1155+1000</f>
        <v>2770000</v>
      </c>
      <c r="B1156" s="64"/>
      <c r="C1156" s="64">
        <v>1857600</v>
      </c>
      <c r="D1156" s="71"/>
    </row>
    <row r="1157" spans="1:4">
      <c r="A1157" s="64">
        <f>A1156+1000</f>
        <v>2771000</v>
      </c>
      <c r="B1157" s="64"/>
      <c r="C1157" s="64">
        <v>1857600</v>
      </c>
      <c r="D1157" s="71"/>
    </row>
    <row r="1158" spans="1:4">
      <c r="A1158" s="64">
        <v>2772000</v>
      </c>
      <c r="B1158" s="64">
        <v>2776000</v>
      </c>
      <c r="C1158" s="64">
        <v>1860400</v>
      </c>
      <c r="D1158" s="71"/>
    </row>
    <row r="1159" spans="1:4">
      <c r="A1159" s="64">
        <f>A1158+1000</f>
        <v>2773000</v>
      </c>
      <c r="B1159" s="64"/>
      <c r="C1159" s="64">
        <v>1860400</v>
      </c>
      <c r="D1159" s="71"/>
    </row>
    <row r="1160" spans="1:4">
      <c r="A1160" s="64">
        <f>A1159+1000</f>
        <v>2774000</v>
      </c>
      <c r="B1160" s="64"/>
      <c r="C1160" s="64">
        <v>1860400</v>
      </c>
      <c r="D1160" s="71"/>
    </row>
    <row r="1161" spans="1:4">
      <c r="A1161" s="64">
        <f>A1160+1000</f>
        <v>2775000</v>
      </c>
      <c r="B1161" s="64"/>
      <c r="C1161" s="64">
        <v>1860400</v>
      </c>
      <c r="D1161" s="71"/>
    </row>
    <row r="1162" spans="1:4">
      <c r="A1162" s="64">
        <v>2776000</v>
      </c>
      <c r="B1162" s="64">
        <v>2780000</v>
      </c>
      <c r="C1162" s="64">
        <v>1863200</v>
      </c>
      <c r="D1162" s="71"/>
    </row>
    <row r="1163" spans="1:4">
      <c r="A1163" s="64">
        <f>A1162+1000</f>
        <v>2777000</v>
      </c>
      <c r="B1163" s="64"/>
      <c r="C1163" s="64">
        <v>1863200</v>
      </c>
      <c r="D1163" s="71"/>
    </row>
    <row r="1164" spans="1:4">
      <c r="A1164" s="64">
        <f>A1163+1000</f>
        <v>2778000</v>
      </c>
      <c r="B1164" s="64"/>
      <c r="C1164" s="64">
        <v>1863200</v>
      </c>
      <c r="D1164" s="71"/>
    </row>
    <row r="1165" spans="1:4">
      <c r="A1165" s="64">
        <f>A1164+1000</f>
        <v>2779000</v>
      </c>
      <c r="B1165" s="64"/>
      <c r="C1165" s="64">
        <v>1863200</v>
      </c>
      <c r="D1165" s="71"/>
    </row>
    <row r="1166" spans="1:4">
      <c r="A1166" s="64">
        <v>2780000</v>
      </c>
      <c r="B1166" s="64">
        <v>2784000</v>
      </c>
      <c r="C1166" s="64">
        <v>1866000</v>
      </c>
      <c r="D1166" s="71"/>
    </row>
    <row r="1167" spans="1:4">
      <c r="A1167" s="64">
        <f>A1166+1000</f>
        <v>2781000</v>
      </c>
      <c r="B1167" s="64"/>
      <c r="C1167" s="64">
        <v>1866000</v>
      </c>
      <c r="D1167" s="71"/>
    </row>
    <row r="1168" spans="1:4">
      <c r="A1168" s="64">
        <f>A1167+1000</f>
        <v>2782000</v>
      </c>
      <c r="B1168" s="64"/>
      <c r="C1168" s="64">
        <v>1866000</v>
      </c>
      <c r="D1168" s="71"/>
    </row>
    <row r="1169" spans="1:4">
      <c r="A1169" s="64">
        <f>A1168+1000</f>
        <v>2783000</v>
      </c>
      <c r="B1169" s="64"/>
      <c r="C1169" s="64">
        <v>1866000</v>
      </c>
      <c r="D1169" s="71"/>
    </row>
    <row r="1170" spans="1:4">
      <c r="A1170" s="64">
        <v>2784000</v>
      </c>
      <c r="B1170" s="64">
        <v>2788000</v>
      </c>
      <c r="C1170" s="64">
        <v>1868800</v>
      </c>
      <c r="D1170" s="71"/>
    </row>
    <row r="1171" spans="1:4">
      <c r="A1171" s="64">
        <f>A1170+1000</f>
        <v>2785000</v>
      </c>
      <c r="B1171" s="64"/>
      <c r="C1171" s="64">
        <v>1868800</v>
      </c>
      <c r="D1171" s="71"/>
    </row>
    <row r="1172" spans="1:4">
      <c r="A1172" s="64">
        <f>A1171+1000</f>
        <v>2786000</v>
      </c>
      <c r="B1172" s="64"/>
      <c r="C1172" s="64">
        <v>1868800</v>
      </c>
      <c r="D1172" s="71"/>
    </row>
    <row r="1173" spans="1:4">
      <c r="A1173" s="64">
        <f>A1172+1000</f>
        <v>2787000</v>
      </c>
      <c r="B1173" s="64"/>
      <c r="C1173" s="64">
        <v>1868800</v>
      </c>
      <c r="D1173" s="71"/>
    </row>
    <row r="1174" spans="1:4">
      <c r="A1174" s="64">
        <v>2788000</v>
      </c>
      <c r="B1174" s="64">
        <v>2792000</v>
      </c>
      <c r="C1174" s="64">
        <v>1871600</v>
      </c>
      <c r="D1174" s="71"/>
    </row>
    <row r="1175" spans="1:4">
      <c r="A1175" s="64">
        <f>A1174+1000</f>
        <v>2789000</v>
      </c>
      <c r="B1175" s="64"/>
      <c r="C1175" s="64">
        <v>1871600</v>
      </c>
      <c r="D1175" s="71"/>
    </row>
    <row r="1176" spans="1:4">
      <c r="A1176" s="64">
        <f>A1175+1000</f>
        <v>2790000</v>
      </c>
      <c r="B1176" s="64"/>
      <c r="C1176" s="64">
        <v>1871600</v>
      </c>
      <c r="D1176" s="71"/>
    </row>
    <row r="1177" spans="1:4">
      <c r="A1177" s="64">
        <f>A1176+1000</f>
        <v>2791000</v>
      </c>
      <c r="B1177" s="64"/>
      <c r="C1177" s="64">
        <v>1871600</v>
      </c>
      <c r="D1177" s="71"/>
    </row>
    <row r="1178" spans="1:4">
      <c r="A1178" s="64">
        <v>2792000</v>
      </c>
      <c r="B1178" s="64">
        <v>2796000</v>
      </c>
      <c r="C1178" s="64">
        <v>1874400</v>
      </c>
      <c r="D1178" s="71"/>
    </row>
    <row r="1179" spans="1:4">
      <c r="A1179" s="64">
        <f>A1178+1000</f>
        <v>2793000</v>
      </c>
      <c r="B1179" s="64"/>
      <c r="C1179" s="64">
        <v>1874400</v>
      </c>
      <c r="D1179" s="71"/>
    </row>
    <row r="1180" spans="1:4">
      <c r="A1180" s="64">
        <f>A1179+1000</f>
        <v>2794000</v>
      </c>
      <c r="B1180" s="64"/>
      <c r="C1180" s="64">
        <v>1874400</v>
      </c>
      <c r="D1180" s="71"/>
    </row>
    <row r="1181" spans="1:4">
      <c r="A1181" s="64">
        <f>A1180+1000</f>
        <v>2795000</v>
      </c>
      <c r="B1181" s="64"/>
      <c r="C1181" s="64">
        <v>1874400</v>
      </c>
      <c r="D1181" s="71"/>
    </row>
    <row r="1182" spans="1:4">
      <c r="A1182" s="64">
        <v>2796000</v>
      </c>
      <c r="B1182" s="64">
        <v>2800000</v>
      </c>
      <c r="C1182" s="64">
        <v>1877200</v>
      </c>
      <c r="D1182" s="71"/>
    </row>
    <row r="1183" spans="1:4">
      <c r="A1183" s="64">
        <f>A1182+1000</f>
        <v>2797000</v>
      </c>
      <c r="B1183" s="64"/>
      <c r="C1183" s="64">
        <v>1877200</v>
      </c>
      <c r="D1183" s="71"/>
    </row>
    <row r="1184" spans="1:4">
      <c r="A1184" s="64">
        <f>A1183+1000</f>
        <v>2798000</v>
      </c>
      <c r="B1184" s="64"/>
      <c r="C1184" s="64">
        <v>1877200</v>
      </c>
      <c r="D1184" s="71"/>
    </row>
    <row r="1185" spans="1:4">
      <c r="A1185" s="64">
        <f>A1184+1000</f>
        <v>2799000</v>
      </c>
      <c r="B1185" s="64"/>
      <c r="C1185" s="64">
        <v>1877200</v>
      </c>
      <c r="D1185" s="71"/>
    </row>
    <row r="1186" spans="1:4">
      <c r="A1186" s="64">
        <v>2800000</v>
      </c>
      <c r="B1186" s="64">
        <v>2804000</v>
      </c>
      <c r="C1186" s="64">
        <v>1880000</v>
      </c>
      <c r="D1186" s="71"/>
    </row>
    <row r="1187" spans="1:4">
      <c r="A1187" s="64">
        <f>A1186+1000</f>
        <v>2801000</v>
      </c>
      <c r="B1187" s="64"/>
      <c r="C1187" s="64">
        <v>1880000</v>
      </c>
      <c r="D1187" s="71"/>
    </row>
    <row r="1188" spans="1:4">
      <c r="A1188" s="64">
        <f>A1187+1000</f>
        <v>2802000</v>
      </c>
      <c r="B1188" s="64"/>
      <c r="C1188" s="64">
        <v>1880000</v>
      </c>
      <c r="D1188" s="71"/>
    </row>
    <row r="1189" spans="1:4">
      <c r="A1189" s="64">
        <f>A1188+1000</f>
        <v>2803000</v>
      </c>
      <c r="B1189" s="64"/>
      <c r="C1189" s="64">
        <v>1880000</v>
      </c>
      <c r="D1189" s="71"/>
    </row>
    <row r="1190" spans="1:4">
      <c r="A1190" s="64">
        <v>2804000</v>
      </c>
      <c r="B1190" s="64">
        <v>2808000</v>
      </c>
      <c r="C1190" s="64">
        <v>1882800</v>
      </c>
      <c r="D1190" s="71"/>
    </row>
    <row r="1191" spans="1:4">
      <c r="A1191" s="64">
        <f>A1190+1000</f>
        <v>2805000</v>
      </c>
      <c r="B1191" s="64"/>
      <c r="C1191" s="64">
        <v>1882800</v>
      </c>
      <c r="D1191" s="71"/>
    </row>
    <row r="1192" spans="1:4">
      <c r="A1192" s="64">
        <f>A1191+1000</f>
        <v>2806000</v>
      </c>
      <c r="B1192" s="64"/>
      <c r="C1192" s="64">
        <v>1882800</v>
      </c>
      <c r="D1192" s="71"/>
    </row>
    <row r="1193" spans="1:4">
      <c r="A1193" s="64">
        <f>A1192+1000</f>
        <v>2807000</v>
      </c>
      <c r="B1193" s="64"/>
      <c r="C1193" s="64">
        <v>1882800</v>
      </c>
      <c r="D1193" s="71"/>
    </row>
    <row r="1194" spans="1:4">
      <c r="A1194" s="64">
        <v>2808000</v>
      </c>
      <c r="B1194" s="64">
        <v>2812000</v>
      </c>
      <c r="C1194" s="64">
        <v>1885600</v>
      </c>
      <c r="D1194" s="71"/>
    </row>
    <row r="1195" spans="1:4">
      <c r="A1195" s="64">
        <f>A1194+1000</f>
        <v>2809000</v>
      </c>
      <c r="B1195" s="64"/>
      <c r="C1195" s="64">
        <v>1885600</v>
      </c>
      <c r="D1195" s="71"/>
    </row>
    <row r="1196" spans="1:4">
      <c r="A1196" s="64">
        <f>A1195+1000</f>
        <v>2810000</v>
      </c>
      <c r="B1196" s="64"/>
      <c r="C1196" s="64">
        <v>1885600</v>
      </c>
      <c r="D1196" s="71"/>
    </row>
    <row r="1197" spans="1:4">
      <c r="A1197" s="64">
        <f>A1196+1000</f>
        <v>2811000</v>
      </c>
      <c r="B1197" s="64"/>
      <c r="C1197" s="64">
        <v>1885600</v>
      </c>
      <c r="D1197" s="71"/>
    </row>
    <row r="1198" spans="1:4">
      <c r="A1198" s="64">
        <v>2812000</v>
      </c>
      <c r="B1198" s="64">
        <v>2816000</v>
      </c>
      <c r="C1198" s="64">
        <v>1888400</v>
      </c>
      <c r="D1198" s="71"/>
    </row>
    <row r="1199" spans="1:4">
      <c r="A1199" s="64">
        <f>A1198+1000</f>
        <v>2813000</v>
      </c>
      <c r="B1199" s="64"/>
      <c r="C1199" s="64">
        <v>1888400</v>
      </c>
      <c r="D1199" s="71"/>
    </row>
    <row r="1200" spans="1:4">
      <c r="A1200" s="64">
        <f>A1199+1000</f>
        <v>2814000</v>
      </c>
      <c r="B1200" s="64"/>
      <c r="C1200" s="64">
        <v>1888400</v>
      </c>
      <c r="D1200" s="71"/>
    </row>
    <row r="1201" spans="1:4">
      <c r="A1201" s="64">
        <f>A1200+1000</f>
        <v>2815000</v>
      </c>
      <c r="B1201" s="64"/>
      <c r="C1201" s="64">
        <v>1888400</v>
      </c>
      <c r="D1201" s="71"/>
    </row>
    <row r="1202" spans="1:4">
      <c r="A1202" s="64">
        <v>2816000</v>
      </c>
      <c r="B1202" s="64">
        <v>2820000</v>
      </c>
      <c r="C1202" s="64">
        <v>1891200</v>
      </c>
      <c r="D1202" s="71"/>
    </row>
    <row r="1203" spans="1:4">
      <c r="A1203" s="64">
        <f>A1202+1000</f>
        <v>2817000</v>
      </c>
      <c r="B1203" s="64"/>
      <c r="C1203" s="64">
        <v>1891200</v>
      </c>
      <c r="D1203" s="71"/>
    </row>
    <row r="1204" spans="1:4">
      <c r="A1204" s="64">
        <f>A1203+1000</f>
        <v>2818000</v>
      </c>
      <c r="B1204" s="64"/>
      <c r="C1204" s="64">
        <v>1891200</v>
      </c>
      <c r="D1204" s="71"/>
    </row>
    <row r="1205" spans="1:4">
      <c r="A1205" s="64">
        <f>A1204+1000</f>
        <v>2819000</v>
      </c>
      <c r="B1205" s="64"/>
      <c r="C1205" s="64">
        <v>1891200</v>
      </c>
      <c r="D1205" s="71"/>
    </row>
    <row r="1206" spans="1:4">
      <c r="A1206" s="64">
        <v>2820000</v>
      </c>
      <c r="B1206" s="64">
        <v>2824000</v>
      </c>
      <c r="C1206" s="64">
        <v>1894000</v>
      </c>
      <c r="D1206" s="71"/>
    </row>
    <row r="1207" spans="1:4">
      <c r="A1207" s="64">
        <f>A1206+1000</f>
        <v>2821000</v>
      </c>
      <c r="B1207" s="64"/>
      <c r="C1207" s="64">
        <v>1894000</v>
      </c>
      <c r="D1207" s="71"/>
    </row>
    <row r="1208" spans="1:4">
      <c r="A1208" s="64">
        <f>A1207+1000</f>
        <v>2822000</v>
      </c>
      <c r="B1208" s="64"/>
      <c r="C1208" s="64">
        <v>1894000</v>
      </c>
      <c r="D1208" s="71"/>
    </row>
    <row r="1209" spans="1:4">
      <c r="A1209" s="64">
        <f>A1208+1000</f>
        <v>2823000</v>
      </c>
      <c r="B1209" s="64"/>
      <c r="C1209" s="64">
        <v>1894000</v>
      </c>
      <c r="D1209" s="71"/>
    </row>
    <row r="1210" spans="1:4">
      <c r="A1210" s="64">
        <v>2824000</v>
      </c>
      <c r="B1210" s="64">
        <v>2828000</v>
      </c>
      <c r="C1210" s="64">
        <v>1896800</v>
      </c>
      <c r="D1210" s="71"/>
    </row>
    <row r="1211" spans="1:4">
      <c r="A1211" s="64">
        <f>A1210+1000</f>
        <v>2825000</v>
      </c>
      <c r="B1211" s="64"/>
      <c r="C1211" s="64">
        <v>1896800</v>
      </c>
      <c r="D1211" s="71"/>
    </row>
    <row r="1212" spans="1:4">
      <c r="A1212" s="64">
        <f>A1211+1000</f>
        <v>2826000</v>
      </c>
      <c r="B1212" s="64"/>
      <c r="C1212" s="64">
        <v>1896800</v>
      </c>
      <c r="D1212" s="71"/>
    </row>
    <row r="1213" spans="1:4">
      <c r="A1213" s="64">
        <f>A1212+1000</f>
        <v>2827000</v>
      </c>
      <c r="B1213" s="64"/>
      <c r="C1213" s="64">
        <v>1896800</v>
      </c>
      <c r="D1213" s="71"/>
    </row>
    <row r="1214" spans="1:4">
      <c r="A1214" s="64">
        <v>2828000</v>
      </c>
      <c r="B1214" s="64">
        <v>2832000</v>
      </c>
      <c r="C1214" s="64">
        <v>1899600</v>
      </c>
      <c r="D1214" s="71"/>
    </row>
    <row r="1215" spans="1:4">
      <c r="A1215" s="64">
        <f>A1214+1000</f>
        <v>2829000</v>
      </c>
      <c r="B1215" s="64"/>
      <c r="C1215" s="64">
        <v>1899600</v>
      </c>
      <c r="D1215" s="71"/>
    </row>
    <row r="1216" spans="1:4">
      <c r="A1216" s="64">
        <f>A1215+1000</f>
        <v>2830000</v>
      </c>
      <c r="B1216" s="64"/>
      <c r="C1216" s="64">
        <v>1899600</v>
      </c>
      <c r="D1216" s="71"/>
    </row>
    <row r="1217" spans="1:4">
      <c r="A1217" s="64">
        <f>A1216+1000</f>
        <v>2831000</v>
      </c>
      <c r="B1217" s="64"/>
      <c r="C1217" s="64">
        <v>1899600</v>
      </c>
      <c r="D1217" s="71"/>
    </row>
    <row r="1218" spans="1:4">
      <c r="A1218" s="64">
        <v>2832000</v>
      </c>
      <c r="B1218" s="64">
        <v>2836000</v>
      </c>
      <c r="C1218" s="64">
        <v>1902400</v>
      </c>
      <c r="D1218" s="71"/>
    </row>
    <row r="1219" spans="1:4">
      <c r="A1219" s="64">
        <f>A1218+1000</f>
        <v>2833000</v>
      </c>
      <c r="B1219" s="64"/>
      <c r="C1219" s="64">
        <v>1902400</v>
      </c>
      <c r="D1219" s="71"/>
    </row>
    <row r="1220" spans="1:4">
      <c r="A1220" s="64">
        <f>A1219+1000</f>
        <v>2834000</v>
      </c>
      <c r="B1220" s="64"/>
      <c r="C1220" s="64">
        <v>1902400</v>
      </c>
      <c r="D1220" s="71"/>
    </row>
    <row r="1221" spans="1:4">
      <c r="A1221" s="64">
        <f>A1220+1000</f>
        <v>2835000</v>
      </c>
      <c r="B1221" s="64"/>
      <c r="C1221" s="64">
        <v>1902400</v>
      </c>
      <c r="D1221" s="71"/>
    </row>
    <row r="1222" spans="1:4">
      <c r="A1222" s="64">
        <v>2836000</v>
      </c>
      <c r="B1222" s="64">
        <v>2840000</v>
      </c>
      <c r="C1222" s="64">
        <v>1905200</v>
      </c>
      <c r="D1222" s="71"/>
    </row>
    <row r="1223" spans="1:4">
      <c r="A1223" s="64">
        <f>A1222+1000</f>
        <v>2837000</v>
      </c>
      <c r="B1223" s="64"/>
      <c r="C1223" s="64">
        <v>1905200</v>
      </c>
      <c r="D1223" s="71"/>
    </row>
    <row r="1224" spans="1:4">
      <c r="A1224" s="64">
        <f>A1223+1000</f>
        <v>2838000</v>
      </c>
      <c r="B1224" s="64"/>
      <c r="C1224" s="64">
        <v>1905200</v>
      </c>
      <c r="D1224" s="71"/>
    </row>
    <row r="1225" spans="1:4">
      <c r="A1225" s="64">
        <f>A1224+1000</f>
        <v>2839000</v>
      </c>
      <c r="B1225" s="64"/>
      <c r="C1225" s="64">
        <v>1905200</v>
      </c>
      <c r="D1225" s="71"/>
    </row>
    <row r="1226" spans="1:4">
      <c r="A1226" s="64">
        <v>2840000</v>
      </c>
      <c r="B1226" s="64">
        <v>2844000</v>
      </c>
      <c r="C1226" s="64">
        <v>1908000</v>
      </c>
      <c r="D1226" s="71"/>
    </row>
    <row r="1227" spans="1:4">
      <c r="A1227" s="64">
        <f>A1226+1000</f>
        <v>2841000</v>
      </c>
      <c r="B1227" s="64"/>
      <c r="C1227" s="64">
        <v>1908000</v>
      </c>
      <c r="D1227" s="71"/>
    </row>
    <row r="1228" spans="1:4">
      <c r="A1228" s="64">
        <f>A1227+1000</f>
        <v>2842000</v>
      </c>
      <c r="B1228" s="64"/>
      <c r="C1228" s="64">
        <v>1908000</v>
      </c>
      <c r="D1228" s="71"/>
    </row>
    <row r="1229" spans="1:4">
      <c r="A1229" s="64">
        <f>A1228+1000</f>
        <v>2843000</v>
      </c>
      <c r="B1229" s="64"/>
      <c r="C1229" s="64">
        <v>1908000</v>
      </c>
      <c r="D1229" s="71"/>
    </row>
    <row r="1230" spans="1:4">
      <c r="A1230" s="64">
        <v>2844000</v>
      </c>
      <c r="B1230" s="64">
        <v>2848000</v>
      </c>
      <c r="C1230" s="64">
        <v>1910800</v>
      </c>
      <c r="D1230" s="71"/>
    </row>
    <row r="1231" spans="1:4">
      <c r="A1231" s="64">
        <f>A1230+1000</f>
        <v>2845000</v>
      </c>
      <c r="B1231" s="64"/>
      <c r="C1231" s="64">
        <v>1910800</v>
      </c>
      <c r="D1231" s="71"/>
    </row>
    <row r="1232" spans="1:4">
      <c r="A1232" s="64">
        <f>A1231+1000</f>
        <v>2846000</v>
      </c>
      <c r="B1232" s="64"/>
      <c r="C1232" s="64">
        <v>1910800</v>
      </c>
      <c r="D1232" s="71"/>
    </row>
    <row r="1233" spans="1:4">
      <c r="A1233" s="64">
        <f>A1232+1000</f>
        <v>2847000</v>
      </c>
      <c r="B1233" s="64"/>
      <c r="C1233" s="64">
        <v>1910800</v>
      </c>
      <c r="D1233" s="71"/>
    </row>
    <row r="1234" spans="1:4">
      <c r="A1234" s="64">
        <v>2848000</v>
      </c>
      <c r="B1234" s="64">
        <v>2852000</v>
      </c>
      <c r="C1234" s="64">
        <v>1913600</v>
      </c>
      <c r="D1234" s="71"/>
    </row>
    <row r="1235" spans="1:4">
      <c r="A1235" s="64">
        <f>A1234+1000</f>
        <v>2849000</v>
      </c>
      <c r="B1235" s="64"/>
      <c r="C1235" s="64">
        <v>1913600</v>
      </c>
      <c r="D1235" s="71"/>
    </row>
    <row r="1236" spans="1:4">
      <c r="A1236" s="64">
        <f>A1235+1000</f>
        <v>2850000</v>
      </c>
      <c r="B1236" s="64"/>
      <c r="C1236" s="64">
        <v>1913600</v>
      </c>
      <c r="D1236" s="71"/>
    </row>
    <row r="1237" spans="1:4">
      <c r="A1237" s="64">
        <f>A1236+1000</f>
        <v>2851000</v>
      </c>
      <c r="B1237" s="64"/>
      <c r="C1237" s="64">
        <v>1913600</v>
      </c>
      <c r="D1237" s="71"/>
    </row>
    <row r="1238" spans="1:4">
      <c r="A1238" s="64">
        <v>2852000</v>
      </c>
      <c r="B1238" s="64">
        <v>2856000</v>
      </c>
      <c r="C1238" s="64">
        <v>1916400</v>
      </c>
      <c r="D1238" s="71"/>
    </row>
    <row r="1239" spans="1:4">
      <c r="A1239" s="64">
        <f>A1238+1000</f>
        <v>2853000</v>
      </c>
      <c r="B1239" s="64"/>
      <c r="C1239" s="64">
        <v>1916400</v>
      </c>
      <c r="D1239" s="71"/>
    </row>
    <row r="1240" spans="1:4">
      <c r="A1240" s="64">
        <f>A1239+1000</f>
        <v>2854000</v>
      </c>
      <c r="B1240" s="64"/>
      <c r="C1240" s="64">
        <v>1916400</v>
      </c>
      <c r="D1240" s="71"/>
    </row>
    <row r="1241" spans="1:4">
      <c r="A1241" s="64">
        <f>A1240+1000</f>
        <v>2855000</v>
      </c>
      <c r="B1241" s="64"/>
      <c r="C1241" s="64">
        <v>1916400</v>
      </c>
      <c r="D1241" s="71"/>
    </row>
    <row r="1242" spans="1:4">
      <c r="A1242" s="64">
        <v>2856000</v>
      </c>
      <c r="B1242" s="64">
        <v>2860000</v>
      </c>
      <c r="C1242" s="64">
        <v>1919200</v>
      </c>
      <c r="D1242" s="71"/>
    </row>
    <row r="1243" spans="1:4">
      <c r="A1243" s="64">
        <f>A1242+1000</f>
        <v>2857000</v>
      </c>
      <c r="B1243" s="64"/>
      <c r="C1243" s="64">
        <v>1919200</v>
      </c>
      <c r="D1243" s="71"/>
    </row>
    <row r="1244" spans="1:4">
      <c r="A1244" s="64">
        <f>A1243+1000</f>
        <v>2858000</v>
      </c>
      <c r="B1244" s="64"/>
      <c r="C1244" s="64">
        <v>1919200</v>
      </c>
      <c r="D1244" s="71"/>
    </row>
    <row r="1245" spans="1:4">
      <c r="A1245" s="64">
        <f>A1244+1000</f>
        <v>2859000</v>
      </c>
      <c r="B1245" s="64"/>
      <c r="C1245" s="64">
        <v>1919200</v>
      </c>
      <c r="D1245" s="71"/>
    </row>
    <row r="1246" spans="1:4">
      <c r="A1246" s="64">
        <v>2860000</v>
      </c>
      <c r="B1246" s="64">
        <v>2864000</v>
      </c>
      <c r="C1246" s="64">
        <v>1922000</v>
      </c>
      <c r="D1246" s="71"/>
    </row>
    <row r="1247" spans="1:4">
      <c r="A1247" s="64">
        <f>A1246+1000</f>
        <v>2861000</v>
      </c>
      <c r="B1247" s="64"/>
      <c r="C1247" s="64">
        <v>1922000</v>
      </c>
      <c r="D1247" s="71"/>
    </row>
    <row r="1248" spans="1:4">
      <c r="A1248" s="64">
        <f>A1247+1000</f>
        <v>2862000</v>
      </c>
      <c r="B1248" s="64"/>
      <c r="C1248" s="64">
        <v>1922000</v>
      </c>
      <c r="D1248" s="71"/>
    </row>
    <row r="1249" spans="1:4">
      <c r="A1249" s="64">
        <f>A1248+1000</f>
        <v>2863000</v>
      </c>
      <c r="B1249" s="64"/>
      <c r="C1249" s="64">
        <v>1922000</v>
      </c>
      <c r="D1249" s="71"/>
    </row>
    <row r="1250" spans="1:4">
      <c r="A1250" s="64">
        <v>2864000</v>
      </c>
      <c r="B1250" s="64">
        <v>2868000</v>
      </c>
      <c r="C1250" s="64">
        <v>1924800</v>
      </c>
      <c r="D1250" s="71"/>
    </row>
    <row r="1251" spans="1:4">
      <c r="A1251" s="64">
        <f>A1250+1000</f>
        <v>2865000</v>
      </c>
      <c r="B1251" s="64"/>
      <c r="C1251" s="64">
        <v>1924800</v>
      </c>
      <c r="D1251" s="71"/>
    </row>
    <row r="1252" spans="1:4">
      <c r="A1252" s="64">
        <f>A1251+1000</f>
        <v>2866000</v>
      </c>
      <c r="B1252" s="64"/>
      <c r="C1252" s="64">
        <v>1924800</v>
      </c>
      <c r="D1252" s="71"/>
    </row>
    <row r="1253" spans="1:4">
      <c r="A1253" s="64">
        <f>A1252+1000</f>
        <v>2867000</v>
      </c>
      <c r="B1253" s="64"/>
      <c r="C1253" s="64">
        <v>1924800</v>
      </c>
      <c r="D1253" s="71"/>
    </row>
    <row r="1254" spans="1:4">
      <c r="A1254" s="64">
        <v>2868000</v>
      </c>
      <c r="B1254" s="64">
        <v>2872000</v>
      </c>
      <c r="C1254" s="64">
        <v>1927600</v>
      </c>
      <c r="D1254" s="71"/>
    </row>
    <row r="1255" spans="1:4">
      <c r="A1255" s="64">
        <f>A1254+1000</f>
        <v>2869000</v>
      </c>
      <c r="B1255" s="64"/>
      <c r="C1255" s="64">
        <v>1927600</v>
      </c>
      <c r="D1255" s="71"/>
    </row>
    <row r="1256" spans="1:4">
      <c r="A1256" s="64">
        <f>A1255+1000</f>
        <v>2870000</v>
      </c>
      <c r="B1256" s="64"/>
      <c r="C1256" s="64">
        <v>1927600</v>
      </c>
      <c r="D1256" s="71"/>
    </row>
    <row r="1257" spans="1:4">
      <c r="A1257" s="64">
        <f>A1256+1000</f>
        <v>2871000</v>
      </c>
      <c r="B1257" s="64"/>
      <c r="C1257" s="64">
        <v>1927600</v>
      </c>
      <c r="D1257" s="71"/>
    </row>
    <row r="1258" spans="1:4">
      <c r="A1258" s="64">
        <v>2872000</v>
      </c>
      <c r="B1258" s="64">
        <v>2876000</v>
      </c>
      <c r="C1258" s="64">
        <v>1930400</v>
      </c>
      <c r="D1258" s="71"/>
    </row>
    <row r="1259" spans="1:4">
      <c r="A1259" s="64">
        <f>A1258+1000</f>
        <v>2873000</v>
      </c>
      <c r="B1259" s="64"/>
      <c r="C1259" s="64">
        <v>1930400</v>
      </c>
      <c r="D1259" s="71"/>
    </row>
    <row r="1260" spans="1:4">
      <c r="A1260" s="64">
        <f>A1259+1000</f>
        <v>2874000</v>
      </c>
      <c r="B1260" s="64"/>
      <c r="C1260" s="64">
        <v>1930400</v>
      </c>
      <c r="D1260" s="71"/>
    </row>
    <row r="1261" spans="1:4">
      <c r="A1261" s="64">
        <f>A1260+1000</f>
        <v>2875000</v>
      </c>
      <c r="B1261" s="64"/>
      <c r="C1261" s="64">
        <v>1930400</v>
      </c>
      <c r="D1261" s="71"/>
    </row>
    <row r="1262" spans="1:4">
      <c r="A1262" s="64">
        <v>2876000</v>
      </c>
      <c r="B1262" s="64">
        <v>2880000</v>
      </c>
      <c r="C1262" s="64">
        <v>1933200</v>
      </c>
      <c r="D1262" s="71"/>
    </row>
    <row r="1263" spans="1:4">
      <c r="A1263" s="64">
        <f>A1262+1000</f>
        <v>2877000</v>
      </c>
      <c r="B1263" s="64"/>
      <c r="C1263" s="64">
        <v>1933200</v>
      </c>
      <c r="D1263" s="71"/>
    </row>
    <row r="1264" spans="1:4">
      <c r="A1264" s="64">
        <f>A1263+1000</f>
        <v>2878000</v>
      </c>
      <c r="B1264" s="64"/>
      <c r="C1264" s="64">
        <v>1933200</v>
      </c>
      <c r="D1264" s="71"/>
    </row>
    <row r="1265" spans="1:4">
      <c r="A1265" s="64">
        <f>A1264+1000</f>
        <v>2879000</v>
      </c>
      <c r="B1265" s="64"/>
      <c r="C1265" s="64">
        <v>1933200</v>
      </c>
      <c r="D1265" s="71"/>
    </row>
    <row r="1266" spans="1:4">
      <c r="A1266" s="64">
        <v>2880000</v>
      </c>
      <c r="B1266" s="64">
        <v>2884000</v>
      </c>
      <c r="C1266" s="64">
        <v>1936000</v>
      </c>
      <c r="D1266" s="71"/>
    </row>
    <row r="1267" spans="1:4">
      <c r="A1267" s="64">
        <f>A1266+1000</f>
        <v>2881000</v>
      </c>
      <c r="B1267" s="64"/>
      <c r="C1267" s="64">
        <v>1936000</v>
      </c>
      <c r="D1267" s="71"/>
    </row>
    <row r="1268" spans="1:4">
      <c r="A1268" s="64">
        <f>A1267+1000</f>
        <v>2882000</v>
      </c>
      <c r="B1268" s="64"/>
      <c r="C1268" s="64">
        <v>1936000</v>
      </c>
      <c r="D1268" s="71"/>
    </row>
    <row r="1269" spans="1:4">
      <c r="A1269" s="64">
        <f>A1268+1000</f>
        <v>2883000</v>
      </c>
      <c r="B1269" s="64"/>
      <c r="C1269" s="64">
        <v>1936000</v>
      </c>
      <c r="D1269" s="71"/>
    </row>
    <row r="1270" spans="1:4">
      <c r="A1270" s="64">
        <v>2884000</v>
      </c>
      <c r="B1270" s="64">
        <v>2888000</v>
      </c>
      <c r="C1270" s="64">
        <v>1938800</v>
      </c>
      <c r="D1270" s="71"/>
    </row>
    <row r="1271" spans="1:4">
      <c r="A1271" s="64">
        <f>A1270+1000</f>
        <v>2885000</v>
      </c>
      <c r="B1271" s="64"/>
      <c r="C1271" s="64">
        <v>1938800</v>
      </c>
      <c r="D1271" s="71"/>
    </row>
    <row r="1272" spans="1:4">
      <c r="A1272" s="64">
        <f>A1271+1000</f>
        <v>2886000</v>
      </c>
      <c r="B1272" s="64"/>
      <c r="C1272" s="64">
        <v>1938800</v>
      </c>
      <c r="D1272" s="71"/>
    </row>
    <row r="1273" spans="1:4">
      <c r="A1273" s="64">
        <f>A1272+1000</f>
        <v>2887000</v>
      </c>
      <c r="B1273" s="64"/>
      <c r="C1273" s="64">
        <v>1938800</v>
      </c>
      <c r="D1273" s="71"/>
    </row>
    <row r="1274" spans="1:4">
      <c r="A1274" s="64">
        <v>2888000</v>
      </c>
      <c r="B1274" s="64">
        <v>2892000</v>
      </c>
      <c r="C1274" s="64">
        <v>1941600</v>
      </c>
      <c r="D1274" s="71"/>
    </row>
    <row r="1275" spans="1:4">
      <c r="A1275" s="64">
        <f>A1274+1000</f>
        <v>2889000</v>
      </c>
      <c r="B1275" s="64"/>
      <c r="C1275" s="64">
        <v>1941600</v>
      </c>
      <c r="D1275" s="71"/>
    </row>
    <row r="1276" spans="1:4">
      <c r="A1276" s="64">
        <f>A1275+1000</f>
        <v>2890000</v>
      </c>
      <c r="B1276" s="64"/>
      <c r="C1276" s="64">
        <v>1941600</v>
      </c>
      <c r="D1276" s="71"/>
    </row>
    <row r="1277" spans="1:4">
      <c r="A1277" s="64">
        <f>A1276+1000</f>
        <v>2891000</v>
      </c>
      <c r="B1277" s="64"/>
      <c r="C1277" s="64">
        <v>1941600</v>
      </c>
      <c r="D1277" s="71"/>
    </row>
    <row r="1278" spans="1:4">
      <c r="A1278" s="64">
        <v>2892000</v>
      </c>
      <c r="B1278" s="64">
        <v>2896000</v>
      </c>
      <c r="C1278" s="64">
        <v>1944400</v>
      </c>
      <c r="D1278" s="71"/>
    </row>
    <row r="1279" spans="1:4">
      <c r="A1279" s="64">
        <f>A1278+1000</f>
        <v>2893000</v>
      </c>
      <c r="B1279" s="64"/>
      <c r="C1279" s="64">
        <v>1944400</v>
      </c>
      <c r="D1279" s="71"/>
    </row>
    <row r="1280" spans="1:4">
      <c r="A1280" s="64">
        <f>A1279+1000</f>
        <v>2894000</v>
      </c>
      <c r="B1280" s="64"/>
      <c r="C1280" s="64">
        <v>1944400</v>
      </c>
      <c r="D1280" s="71"/>
    </row>
    <row r="1281" spans="1:4">
      <c r="A1281" s="64">
        <f>A1280+1000</f>
        <v>2895000</v>
      </c>
      <c r="B1281" s="64"/>
      <c r="C1281" s="64">
        <v>1944400</v>
      </c>
      <c r="D1281" s="71"/>
    </row>
    <row r="1282" spans="1:4">
      <c r="A1282" s="64">
        <v>2896000</v>
      </c>
      <c r="B1282" s="64">
        <v>2900000</v>
      </c>
      <c r="C1282" s="64">
        <v>1947200</v>
      </c>
      <c r="D1282" s="71"/>
    </row>
    <row r="1283" spans="1:4">
      <c r="A1283" s="64">
        <f>A1282+1000</f>
        <v>2897000</v>
      </c>
      <c r="B1283" s="64"/>
      <c r="C1283" s="64">
        <v>1947200</v>
      </c>
      <c r="D1283" s="71"/>
    </row>
    <row r="1284" spans="1:4">
      <c r="A1284" s="64">
        <f>A1283+1000</f>
        <v>2898000</v>
      </c>
      <c r="B1284" s="64"/>
      <c r="C1284" s="64">
        <v>1947200</v>
      </c>
      <c r="D1284" s="71"/>
    </row>
    <row r="1285" spans="1:4">
      <c r="A1285" s="64">
        <f>A1284+1000</f>
        <v>2899000</v>
      </c>
      <c r="B1285" s="64"/>
      <c r="C1285" s="64">
        <v>1947200</v>
      </c>
      <c r="D1285" s="71"/>
    </row>
    <row r="1286" spans="1:4">
      <c r="A1286" s="64">
        <v>2900000</v>
      </c>
      <c r="B1286" s="64">
        <v>2904000</v>
      </c>
      <c r="C1286" s="64">
        <v>1950000</v>
      </c>
      <c r="D1286" s="71"/>
    </row>
    <row r="1287" spans="1:4">
      <c r="A1287" s="64">
        <f>A1286+1000</f>
        <v>2901000</v>
      </c>
      <c r="B1287" s="64"/>
      <c r="C1287" s="64">
        <v>1950000</v>
      </c>
      <c r="D1287" s="71"/>
    </row>
    <row r="1288" spans="1:4">
      <c r="A1288" s="64">
        <f>A1287+1000</f>
        <v>2902000</v>
      </c>
      <c r="B1288" s="64"/>
      <c r="C1288" s="64">
        <v>1950000</v>
      </c>
      <c r="D1288" s="71"/>
    </row>
    <row r="1289" spans="1:4">
      <c r="A1289" s="64">
        <f>A1288+1000</f>
        <v>2903000</v>
      </c>
      <c r="B1289" s="64"/>
      <c r="C1289" s="64">
        <v>1950000</v>
      </c>
      <c r="D1289" s="71"/>
    </row>
    <row r="1290" spans="1:4">
      <c r="A1290" s="64">
        <v>2904000</v>
      </c>
      <c r="B1290" s="64">
        <v>2908000</v>
      </c>
      <c r="C1290" s="64">
        <v>1952800</v>
      </c>
      <c r="D1290" s="71"/>
    </row>
    <row r="1291" spans="1:4">
      <c r="A1291" s="64">
        <f>A1290+1000</f>
        <v>2905000</v>
      </c>
      <c r="B1291" s="64"/>
      <c r="C1291" s="64">
        <v>1952800</v>
      </c>
      <c r="D1291" s="71"/>
    </row>
    <row r="1292" spans="1:4">
      <c r="A1292" s="64">
        <f>A1291+1000</f>
        <v>2906000</v>
      </c>
      <c r="B1292" s="64"/>
      <c r="C1292" s="64">
        <v>1952800</v>
      </c>
      <c r="D1292" s="71"/>
    </row>
    <row r="1293" spans="1:4">
      <c r="A1293" s="64">
        <f>A1292+1000</f>
        <v>2907000</v>
      </c>
      <c r="B1293" s="64"/>
      <c r="C1293" s="64">
        <v>1952800</v>
      </c>
      <c r="D1293" s="71"/>
    </row>
    <row r="1294" spans="1:4">
      <c r="A1294" s="64">
        <v>2908000</v>
      </c>
      <c r="B1294" s="64">
        <v>2912000</v>
      </c>
      <c r="C1294" s="64">
        <v>1955600</v>
      </c>
      <c r="D1294" s="71"/>
    </row>
    <row r="1295" spans="1:4">
      <c r="A1295" s="64">
        <f>A1294+1000</f>
        <v>2909000</v>
      </c>
      <c r="B1295" s="64"/>
      <c r="C1295" s="64">
        <v>1955600</v>
      </c>
      <c r="D1295" s="71"/>
    </row>
    <row r="1296" spans="1:4">
      <c r="A1296" s="64">
        <f>A1295+1000</f>
        <v>2910000</v>
      </c>
      <c r="B1296" s="64"/>
      <c r="C1296" s="64">
        <v>1955600</v>
      </c>
      <c r="D1296" s="71"/>
    </row>
    <row r="1297" spans="1:4">
      <c r="A1297" s="64">
        <f>A1296+1000</f>
        <v>2911000</v>
      </c>
      <c r="B1297" s="64"/>
      <c r="C1297" s="64">
        <v>1955600</v>
      </c>
      <c r="D1297" s="71"/>
    </row>
    <row r="1298" spans="1:4">
      <c r="A1298" s="64">
        <v>2912000</v>
      </c>
      <c r="B1298" s="64">
        <v>2916000</v>
      </c>
      <c r="C1298" s="64">
        <v>1958400</v>
      </c>
      <c r="D1298" s="71"/>
    </row>
    <row r="1299" spans="1:4">
      <c r="A1299" s="64">
        <f>A1298+1000</f>
        <v>2913000</v>
      </c>
      <c r="B1299" s="64"/>
      <c r="C1299" s="64">
        <v>1958400</v>
      </c>
      <c r="D1299" s="71"/>
    </row>
    <row r="1300" spans="1:4">
      <c r="A1300" s="64">
        <f>A1299+1000</f>
        <v>2914000</v>
      </c>
      <c r="B1300" s="64"/>
      <c r="C1300" s="64">
        <v>1958400</v>
      </c>
      <c r="D1300" s="71"/>
    </row>
    <row r="1301" spans="1:4">
      <c r="A1301" s="64">
        <f>A1300+1000</f>
        <v>2915000</v>
      </c>
      <c r="B1301" s="64"/>
      <c r="C1301" s="64">
        <v>1958400</v>
      </c>
      <c r="D1301" s="71"/>
    </row>
    <row r="1302" spans="1:4">
      <c r="A1302" s="64">
        <v>2916000</v>
      </c>
      <c r="B1302" s="64">
        <v>2920000</v>
      </c>
      <c r="C1302" s="64">
        <v>1961200</v>
      </c>
      <c r="D1302" s="71"/>
    </row>
    <row r="1303" spans="1:4">
      <c r="A1303" s="64">
        <f>A1302+1000</f>
        <v>2917000</v>
      </c>
      <c r="B1303" s="64"/>
      <c r="C1303" s="64">
        <v>1961200</v>
      </c>
      <c r="D1303" s="71"/>
    </row>
    <row r="1304" spans="1:4">
      <c r="A1304" s="64">
        <f>A1303+1000</f>
        <v>2918000</v>
      </c>
      <c r="B1304" s="64"/>
      <c r="C1304" s="64">
        <v>1961200</v>
      </c>
      <c r="D1304" s="71"/>
    </row>
    <row r="1305" spans="1:4">
      <c r="A1305" s="64">
        <f>A1304+1000</f>
        <v>2919000</v>
      </c>
      <c r="B1305" s="64"/>
      <c r="C1305" s="64">
        <v>1961200</v>
      </c>
      <c r="D1305" s="71"/>
    </row>
    <row r="1306" spans="1:4">
      <c r="A1306" s="64">
        <v>2920000</v>
      </c>
      <c r="B1306" s="64">
        <v>2924000</v>
      </c>
      <c r="C1306" s="64">
        <v>1964000</v>
      </c>
      <c r="D1306" s="71"/>
    </row>
    <row r="1307" spans="1:4">
      <c r="A1307" s="64">
        <f>A1306+1000</f>
        <v>2921000</v>
      </c>
      <c r="B1307" s="64"/>
      <c r="C1307" s="64">
        <v>1964000</v>
      </c>
      <c r="D1307" s="71"/>
    </row>
    <row r="1308" spans="1:4">
      <c r="A1308" s="64">
        <f>A1307+1000</f>
        <v>2922000</v>
      </c>
      <c r="B1308" s="64"/>
      <c r="C1308" s="64">
        <v>1964000</v>
      </c>
      <c r="D1308" s="71"/>
    </row>
    <row r="1309" spans="1:4">
      <c r="A1309" s="64">
        <f>A1308+1000</f>
        <v>2923000</v>
      </c>
      <c r="B1309" s="64"/>
      <c r="C1309" s="64">
        <v>1964000</v>
      </c>
      <c r="D1309" s="71"/>
    </row>
    <row r="1310" spans="1:4">
      <c r="A1310" s="64">
        <v>2924000</v>
      </c>
      <c r="B1310" s="64">
        <v>2928000</v>
      </c>
      <c r="C1310" s="64">
        <v>1966800</v>
      </c>
      <c r="D1310" s="71"/>
    </row>
    <row r="1311" spans="1:4">
      <c r="A1311" s="64">
        <f>A1310+1000</f>
        <v>2925000</v>
      </c>
      <c r="B1311" s="64"/>
      <c r="C1311" s="64">
        <v>1966800</v>
      </c>
      <c r="D1311" s="71"/>
    </row>
    <row r="1312" spans="1:4">
      <c r="A1312" s="64">
        <f>A1311+1000</f>
        <v>2926000</v>
      </c>
      <c r="B1312" s="64"/>
      <c r="C1312" s="64">
        <v>1966800</v>
      </c>
      <c r="D1312" s="71"/>
    </row>
    <row r="1313" spans="1:4">
      <c r="A1313" s="64">
        <f>A1312+1000</f>
        <v>2927000</v>
      </c>
      <c r="B1313" s="64"/>
      <c r="C1313" s="64">
        <v>1966800</v>
      </c>
      <c r="D1313" s="71"/>
    </row>
    <row r="1314" spans="1:4">
      <c r="A1314" s="64">
        <v>2928000</v>
      </c>
      <c r="B1314" s="64">
        <v>2932000</v>
      </c>
      <c r="C1314" s="64">
        <v>1969600</v>
      </c>
      <c r="D1314" s="71"/>
    </row>
    <row r="1315" spans="1:4">
      <c r="A1315" s="64">
        <f>A1314+1000</f>
        <v>2929000</v>
      </c>
      <c r="B1315" s="64"/>
      <c r="C1315" s="64">
        <v>1969600</v>
      </c>
      <c r="D1315" s="71"/>
    </row>
    <row r="1316" spans="1:4">
      <c r="A1316" s="64">
        <f>A1315+1000</f>
        <v>2930000</v>
      </c>
      <c r="B1316" s="64"/>
      <c r="C1316" s="64">
        <v>1969600</v>
      </c>
      <c r="D1316" s="71"/>
    </row>
    <row r="1317" spans="1:4">
      <c r="A1317" s="64">
        <f>A1316+1000</f>
        <v>2931000</v>
      </c>
      <c r="B1317" s="64"/>
      <c r="C1317" s="64">
        <v>1969600</v>
      </c>
      <c r="D1317" s="71"/>
    </row>
    <row r="1318" spans="1:4">
      <c r="A1318" s="64">
        <v>2932000</v>
      </c>
      <c r="B1318" s="64">
        <v>2936000</v>
      </c>
      <c r="C1318" s="64">
        <v>1972400</v>
      </c>
      <c r="D1318" s="71"/>
    </row>
    <row r="1319" spans="1:4">
      <c r="A1319" s="64">
        <f>A1318+1000</f>
        <v>2933000</v>
      </c>
      <c r="B1319" s="64"/>
      <c r="C1319" s="64">
        <v>1972400</v>
      </c>
      <c r="D1319" s="71"/>
    </row>
    <row r="1320" spans="1:4">
      <c r="A1320" s="64">
        <f>A1319+1000</f>
        <v>2934000</v>
      </c>
      <c r="B1320" s="64"/>
      <c r="C1320" s="64">
        <v>1972400</v>
      </c>
      <c r="D1320" s="71"/>
    </row>
    <row r="1321" spans="1:4">
      <c r="A1321" s="64">
        <f>A1320+1000</f>
        <v>2935000</v>
      </c>
      <c r="B1321" s="64"/>
      <c r="C1321" s="64">
        <v>1972400</v>
      </c>
      <c r="D1321" s="71"/>
    </row>
    <row r="1322" spans="1:4">
      <c r="A1322" s="64">
        <v>2936000</v>
      </c>
      <c r="B1322" s="64">
        <v>2940000</v>
      </c>
      <c r="C1322" s="64">
        <v>1975200</v>
      </c>
      <c r="D1322" s="71"/>
    </row>
    <row r="1323" spans="1:4">
      <c r="A1323" s="64">
        <f>A1322+1000</f>
        <v>2937000</v>
      </c>
      <c r="B1323" s="64"/>
      <c r="C1323" s="64">
        <v>1975200</v>
      </c>
      <c r="D1323" s="71"/>
    </row>
    <row r="1324" spans="1:4">
      <c r="A1324" s="64">
        <f>A1323+1000</f>
        <v>2938000</v>
      </c>
      <c r="B1324" s="64"/>
      <c r="C1324" s="64">
        <v>1975200</v>
      </c>
      <c r="D1324" s="71"/>
    </row>
    <row r="1325" spans="1:4">
      <c r="A1325" s="64">
        <f>A1324+1000</f>
        <v>2939000</v>
      </c>
      <c r="B1325" s="64"/>
      <c r="C1325" s="64">
        <v>1975200</v>
      </c>
      <c r="D1325" s="71"/>
    </row>
    <row r="1326" spans="1:4">
      <c r="A1326" s="64">
        <v>2940000</v>
      </c>
      <c r="B1326" s="64">
        <v>2944000</v>
      </c>
      <c r="C1326" s="64">
        <v>1978000</v>
      </c>
      <c r="D1326" s="71"/>
    </row>
    <row r="1327" spans="1:4">
      <c r="A1327" s="64">
        <f>A1326+1000</f>
        <v>2941000</v>
      </c>
      <c r="B1327" s="64"/>
      <c r="C1327" s="64">
        <v>1978000</v>
      </c>
      <c r="D1327" s="71"/>
    </row>
    <row r="1328" spans="1:4">
      <c r="A1328" s="64">
        <f>A1327+1000</f>
        <v>2942000</v>
      </c>
      <c r="B1328" s="64"/>
      <c r="C1328" s="64">
        <v>1978000</v>
      </c>
      <c r="D1328" s="71"/>
    </row>
    <row r="1329" spans="1:4">
      <c r="A1329" s="64">
        <f>A1328+1000</f>
        <v>2943000</v>
      </c>
      <c r="B1329" s="64"/>
      <c r="C1329" s="64">
        <v>1978000</v>
      </c>
      <c r="D1329" s="71"/>
    </row>
    <row r="1330" spans="1:4">
      <c r="A1330" s="64">
        <v>2944000</v>
      </c>
      <c r="B1330" s="64">
        <v>2948000</v>
      </c>
      <c r="C1330" s="64">
        <v>1980800</v>
      </c>
      <c r="D1330" s="71"/>
    </row>
    <row r="1331" spans="1:4">
      <c r="A1331" s="64">
        <f>A1330+1000</f>
        <v>2945000</v>
      </c>
      <c r="B1331" s="64"/>
      <c r="C1331" s="64">
        <v>1980800</v>
      </c>
      <c r="D1331" s="71"/>
    </row>
    <row r="1332" spans="1:4">
      <c r="A1332" s="64">
        <f>A1331+1000</f>
        <v>2946000</v>
      </c>
      <c r="B1332" s="64"/>
      <c r="C1332" s="64">
        <v>1980800</v>
      </c>
      <c r="D1332" s="71"/>
    </row>
    <row r="1333" spans="1:4">
      <c r="A1333" s="64">
        <f>A1332+1000</f>
        <v>2947000</v>
      </c>
      <c r="B1333" s="64"/>
      <c r="C1333" s="64">
        <v>1980800</v>
      </c>
      <c r="D1333" s="71"/>
    </row>
    <row r="1334" spans="1:4">
      <c r="A1334" s="64">
        <v>2948000</v>
      </c>
      <c r="B1334" s="64">
        <v>2952000</v>
      </c>
      <c r="C1334" s="64">
        <v>1983600</v>
      </c>
      <c r="D1334" s="71"/>
    </row>
    <row r="1335" spans="1:4">
      <c r="A1335" s="64">
        <f>A1334+1000</f>
        <v>2949000</v>
      </c>
      <c r="B1335" s="64"/>
      <c r="C1335" s="64">
        <v>1983600</v>
      </c>
      <c r="D1335" s="71"/>
    </row>
    <row r="1336" spans="1:4">
      <c r="A1336" s="64">
        <f>A1335+1000</f>
        <v>2950000</v>
      </c>
      <c r="B1336" s="64"/>
      <c r="C1336" s="64">
        <v>1983600</v>
      </c>
      <c r="D1336" s="71"/>
    </row>
    <row r="1337" spans="1:4">
      <c r="A1337" s="64">
        <f>A1336+1000</f>
        <v>2951000</v>
      </c>
      <c r="B1337" s="64"/>
      <c r="C1337" s="64">
        <v>1983600</v>
      </c>
      <c r="D1337" s="71"/>
    </row>
    <row r="1338" spans="1:4">
      <c r="A1338" s="64">
        <v>2952000</v>
      </c>
      <c r="B1338" s="64">
        <v>2956000</v>
      </c>
      <c r="C1338" s="64">
        <v>1986400</v>
      </c>
      <c r="D1338" s="71"/>
    </row>
    <row r="1339" spans="1:4">
      <c r="A1339" s="64">
        <f>A1338+1000</f>
        <v>2953000</v>
      </c>
      <c r="B1339" s="64"/>
      <c r="C1339" s="64">
        <v>1986400</v>
      </c>
      <c r="D1339" s="71"/>
    </row>
    <row r="1340" spans="1:4">
      <c r="A1340" s="64">
        <f>A1339+1000</f>
        <v>2954000</v>
      </c>
      <c r="B1340" s="64"/>
      <c r="C1340" s="64">
        <v>1986400</v>
      </c>
      <c r="D1340" s="71"/>
    </row>
    <row r="1341" spans="1:4">
      <c r="A1341" s="64">
        <f>A1340+1000</f>
        <v>2955000</v>
      </c>
      <c r="B1341" s="64"/>
      <c r="C1341" s="64">
        <v>1986400</v>
      </c>
      <c r="D1341" s="71"/>
    </row>
    <row r="1342" spans="1:4">
      <c r="A1342" s="64">
        <v>2956000</v>
      </c>
      <c r="B1342" s="64">
        <v>2960000</v>
      </c>
      <c r="C1342" s="64">
        <v>1989200</v>
      </c>
      <c r="D1342" s="71"/>
    </row>
    <row r="1343" spans="1:4">
      <c r="A1343" s="64">
        <f>A1342+1000</f>
        <v>2957000</v>
      </c>
      <c r="B1343" s="64"/>
      <c r="C1343" s="64">
        <v>1989200</v>
      </c>
      <c r="D1343" s="71"/>
    </row>
    <row r="1344" spans="1:4">
      <c r="A1344" s="64">
        <f>A1343+1000</f>
        <v>2958000</v>
      </c>
      <c r="B1344" s="64"/>
      <c r="C1344" s="64">
        <v>1989200</v>
      </c>
      <c r="D1344" s="71"/>
    </row>
    <row r="1345" spans="1:4">
      <c r="A1345" s="64">
        <f>A1344+1000</f>
        <v>2959000</v>
      </c>
      <c r="B1345" s="64"/>
      <c r="C1345" s="64">
        <v>1989200</v>
      </c>
      <c r="D1345" s="71"/>
    </row>
    <row r="1346" spans="1:4">
      <c r="A1346" s="64">
        <v>2960000</v>
      </c>
      <c r="B1346" s="64">
        <v>2964000</v>
      </c>
      <c r="C1346" s="64">
        <v>1992000</v>
      </c>
      <c r="D1346" s="71"/>
    </row>
    <row r="1347" spans="1:4">
      <c r="A1347" s="64">
        <f>A1346+1000</f>
        <v>2961000</v>
      </c>
      <c r="B1347" s="64"/>
      <c r="C1347" s="64">
        <v>1992000</v>
      </c>
      <c r="D1347" s="71"/>
    </row>
    <row r="1348" spans="1:4">
      <c r="A1348" s="64">
        <f>A1347+1000</f>
        <v>2962000</v>
      </c>
      <c r="B1348" s="64"/>
      <c r="C1348" s="64">
        <v>1992000</v>
      </c>
      <c r="D1348" s="71"/>
    </row>
    <row r="1349" spans="1:4">
      <c r="A1349" s="64">
        <f>A1348+1000</f>
        <v>2963000</v>
      </c>
      <c r="B1349" s="64"/>
      <c r="C1349" s="64">
        <v>1992000</v>
      </c>
      <c r="D1349" s="71"/>
    </row>
    <row r="1350" spans="1:4">
      <c r="A1350" s="64">
        <v>2964000</v>
      </c>
      <c r="B1350" s="64">
        <v>2968000</v>
      </c>
      <c r="C1350" s="64">
        <v>1994800</v>
      </c>
      <c r="D1350" s="71"/>
    </row>
    <row r="1351" spans="1:4">
      <c r="A1351" s="64">
        <f>A1350+1000</f>
        <v>2965000</v>
      </c>
      <c r="B1351" s="64"/>
      <c r="C1351" s="64">
        <v>1994800</v>
      </c>
      <c r="D1351" s="71"/>
    </row>
    <row r="1352" spans="1:4">
      <c r="A1352" s="64">
        <f>A1351+1000</f>
        <v>2966000</v>
      </c>
      <c r="B1352" s="64"/>
      <c r="C1352" s="64">
        <v>1994800</v>
      </c>
      <c r="D1352" s="71"/>
    </row>
    <row r="1353" spans="1:4">
      <c r="A1353" s="64">
        <f>A1352+1000</f>
        <v>2967000</v>
      </c>
      <c r="B1353" s="64"/>
      <c r="C1353" s="64">
        <v>1994800</v>
      </c>
      <c r="D1353" s="71"/>
    </row>
    <row r="1354" spans="1:4">
      <c r="A1354" s="64">
        <v>2968000</v>
      </c>
      <c r="B1354" s="64">
        <v>2972000</v>
      </c>
      <c r="C1354" s="64">
        <v>1997600</v>
      </c>
      <c r="D1354" s="71"/>
    </row>
    <row r="1355" spans="1:4">
      <c r="A1355" s="64">
        <f>A1354+1000</f>
        <v>2969000</v>
      </c>
      <c r="B1355" s="64"/>
      <c r="C1355" s="64">
        <v>1997600</v>
      </c>
      <c r="D1355" s="71"/>
    </row>
    <row r="1356" spans="1:4">
      <c r="A1356" s="64">
        <f>A1355+1000</f>
        <v>2970000</v>
      </c>
      <c r="B1356" s="64"/>
      <c r="C1356" s="64">
        <v>1997600</v>
      </c>
      <c r="D1356" s="71"/>
    </row>
    <row r="1357" spans="1:4">
      <c r="A1357" s="64">
        <f>A1356+1000</f>
        <v>2971000</v>
      </c>
      <c r="B1357" s="64"/>
      <c r="C1357" s="64">
        <v>1997600</v>
      </c>
      <c r="D1357" s="71"/>
    </row>
    <row r="1358" spans="1:4">
      <c r="A1358" s="64">
        <v>2972000</v>
      </c>
      <c r="B1358" s="64">
        <v>2976000</v>
      </c>
      <c r="C1358" s="64">
        <v>2000400</v>
      </c>
      <c r="D1358" s="71"/>
    </row>
    <row r="1359" spans="1:4">
      <c r="A1359" s="64">
        <f>A1358+1000</f>
        <v>2973000</v>
      </c>
      <c r="B1359" s="64"/>
      <c r="C1359" s="64">
        <v>2000400</v>
      </c>
      <c r="D1359" s="71"/>
    </row>
    <row r="1360" spans="1:4">
      <c r="A1360" s="64">
        <f>A1359+1000</f>
        <v>2974000</v>
      </c>
      <c r="B1360" s="64"/>
      <c r="C1360" s="64">
        <v>2000400</v>
      </c>
      <c r="D1360" s="71"/>
    </row>
    <row r="1361" spans="1:4">
      <c r="A1361" s="64">
        <f>A1360+1000</f>
        <v>2975000</v>
      </c>
      <c r="B1361" s="64"/>
      <c r="C1361" s="64">
        <v>2000400</v>
      </c>
      <c r="D1361" s="71"/>
    </row>
    <row r="1362" spans="1:4">
      <c r="A1362" s="64">
        <v>2976000</v>
      </c>
      <c r="B1362" s="64">
        <v>2980000</v>
      </c>
      <c r="C1362" s="64">
        <v>2003200</v>
      </c>
      <c r="D1362" s="71"/>
    </row>
    <row r="1363" spans="1:4">
      <c r="A1363" s="64">
        <f>A1362+1000</f>
        <v>2977000</v>
      </c>
      <c r="B1363" s="64"/>
      <c r="C1363" s="64">
        <v>2003200</v>
      </c>
      <c r="D1363" s="71"/>
    </row>
    <row r="1364" spans="1:4">
      <c r="A1364" s="64">
        <f>A1363+1000</f>
        <v>2978000</v>
      </c>
      <c r="B1364" s="64"/>
      <c r="C1364" s="64">
        <v>2003200</v>
      </c>
      <c r="D1364" s="71"/>
    </row>
    <row r="1365" spans="1:4">
      <c r="A1365" s="64">
        <f>A1364+1000</f>
        <v>2979000</v>
      </c>
      <c r="B1365" s="64"/>
      <c r="C1365" s="64">
        <v>2003200</v>
      </c>
      <c r="D1365" s="71"/>
    </row>
    <row r="1366" spans="1:4">
      <c r="A1366" s="64">
        <v>2980000</v>
      </c>
      <c r="B1366" s="64">
        <v>2984000</v>
      </c>
      <c r="C1366" s="64">
        <v>2006000</v>
      </c>
      <c r="D1366" s="71"/>
    </row>
    <row r="1367" spans="1:4">
      <c r="A1367" s="64">
        <f>A1366+1000</f>
        <v>2981000</v>
      </c>
      <c r="B1367" s="64"/>
      <c r="C1367" s="64">
        <v>2006000</v>
      </c>
      <c r="D1367" s="71"/>
    </row>
    <row r="1368" spans="1:4">
      <c r="A1368" s="64">
        <f>A1367+1000</f>
        <v>2982000</v>
      </c>
      <c r="B1368" s="64"/>
      <c r="C1368" s="64">
        <v>2006000</v>
      </c>
      <c r="D1368" s="71"/>
    </row>
    <row r="1369" spans="1:4">
      <c r="A1369" s="64">
        <f>A1368+1000</f>
        <v>2983000</v>
      </c>
      <c r="B1369" s="64"/>
      <c r="C1369" s="64">
        <v>2006000</v>
      </c>
      <c r="D1369" s="71"/>
    </row>
    <row r="1370" spans="1:4">
      <c r="A1370" s="64">
        <v>2984000</v>
      </c>
      <c r="B1370" s="64">
        <v>2988000</v>
      </c>
      <c r="C1370" s="64">
        <v>2008800</v>
      </c>
      <c r="D1370" s="71"/>
    </row>
    <row r="1371" spans="1:4">
      <c r="A1371" s="64">
        <f>A1370+1000</f>
        <v>2985000</v>
      </c>
      <c r="B1371" s="64"/>
      <c r="C1371" s="64">
        <v>2008800</v>
      </c>
      <c r="D1371" s="71"/>
    </row>
    <row r="1372" spans="1:4">
      <c r="A1372" s="64">
        <f>A1371+1000</f>
        <v>2986000</v>
      </c>
      <c r="B1372" s="64"/>
      <c r="C1372" s="64">
        <v>2008800</v>
      </c>
      <c r="D1372" s="71"/>
    </row>
    <row r="1373" spans="1:4">
      <c r="A1373" s="64">
        <f>A1372+1000</f>
        <v>2987000</v>
      </c>
      <c r="B1373" s="64"/>
      <c r="C1373" s="64">
        <v>2008800</v>
      </c>
      <c r="D1373" s="71"/>
    </row>
    <row r="1374" spans="1:4">
      <c r="A1374" s="64">
        <v>2988000</v>
      </c>
      <c r="B1374" s="64">
        <v>2992000</v>
      </c>
      <c r="C1374" s="64">
        <v>2011600</v>
      </c>
      <c r="D1374" s="71"/>
    </row>
    <row r="1375" spans="1:4">
      <c r="A1375" s="64">
        <f>A1374+1000</f>
        <v>2989000</v>
      </c>
      <c r="B1375" s="64"/>
      <c r="C1375" s="64">
        <v>2011600</v>
      </c>
      <c r="D1375" s="71"/>
    </row>
    <row r="1376" spans="1:4">
      <c r="A1376" s="64">
        <f>A1375+1000</f>
        <v>2990000</v>
      </c>
      <c r="B1376" s="64"/>
      <c r="C1376" s="64">
        <v>2011600</v>
      </c>
      <c r="D1376" s="71"/>
    </row>
    <row r="1377" spans="1:4">
      <c r="A1377" s="64">
        <f>A1376+1000</f>
        <v>2991000</v>
      </c>
      <c r="B1377" s="64"/>
      <c r="C1377" s="64">
        <v>2011600</v>
      </c>
      <c r="D1377" s="71"/>
    </row>
    <row r="1378" spans="1:4">
      <c r="A1378" s="64">
        <v>2992000</v>
      </c>
      <c r="B1378" s="64">
        <v>2996000</v>
      </c>
      <c r="C1378" s="64">
        <v>2014400</v>
      </c>
      <c r="D1378" s="71"/>
    </row>
    <row r="1379" spans="1:4">
      <c r="A1379" s="64">
        <f>A1378+1000</f>
        <v>2993000</v>
      </c>
      <c r="B1379" s="64"/>
      <c r="C1379" s="64">
        <v>2014400</v>
      </c>
      <c r="D1379" s="71"/>
    </row>
    <row r="1380" spans="1:4">
      <c r="A1380" s="64">
        <f>A1379+1000</f>
        <v>2994000</v>
      </c>
      <c r="B1380" s="64"/>
      <c r="C1380" s="64">
        <v>2014400</v>
      </c>
      <c r="D1380" s="71"/>
    </row>
    <row r="1381" spans="1:4">
      <c r="A1381" s="64">
        <f>A1380+1000</f>
        <v>2995000</v>
      </c>
      <c r="B1381" s="64"/>
      <c r="C1381" s="64">
        <v>2014400</v>
      </c>
      <c r="D1381" s="71"/>
    </row>
    <row r="1382" spans="1:4">
      <c r="A1382" s="64">
        <v>2996000</v>
      </c>
      <c r="B1382" s="64">
        <v>3000000</v>
      </c>
      <c r="C1382" s="64">
        <v>2017200</v>
      </c>
      <c r="D1382" s="71"/>
    </row>
    <row r="1383" spans="1:4">
      <c r="A1383" s="64">
        <f>A1382+1000</f>
        <v>2997000</v>
      </c>
      <c r="B1383" s="64"/>
      <c r="C1383" s="64">
        <v>2017200</v>
      </c>
      <c r="D1383" s="71"/>
    </row>
    <row r="1384" spans="1:4">
      <c r="A1384" s="64">
        <f>A1383+1000</f>
        <v>2998000</v>
      </c>
      <c r="B1384" s="64"/>
      <c r="C1384" s="64">
        <v>2017200</v>
      </c>
      <c r="D1384" s="71"/>
    </row>
    <row r="1385" spans="1:4">
      <c r="A1385" s="64">
        <f>A1384+1000</f>
        <v>2999000</v>
      </c>
      <c r="B1385" s="64"/>
      <c r="C1385" s="64">
        <v>2017200</v>
      </c>
      <c r="D1385" s="71"/>
    </row>
    <row r="1386" spans="1:4">
      <c r="A1386" s="64">
        <v>3000000</v>
      </c>
      <c r="B1386" s="64">
        <v>3004000</v>
      </c>
      <c r="C1386" s="64">
        <v>2020000</v>
      </c>
      <c r="D1386" s="71"/>
    </row>
    <row r="1387" spans="1:4">
      <c r="A1387" s="64">
        <f>A1386+1000</f>
        <v>3001000</v>
      </c>
      <c r="B1387" s="64"/>
      <c r="C1387" s="64">
        <v>2020000</v>
      </c>
      <c r="D1387" s="71"/>
    </row>
    <row r="1388" spans="1:4">
      <c r="A1388" s="64">
        <f>A1387+1000</f>
        <v>3002000</v>
      </c>
      <c r="B1388" s="64"/>
      <c r="C1388" s="64">
        <v>2020000</v>
      </c>
      <c r="D1388" s="71"/>
    </row>
    <row r="1389" spans="1:4">
      <c r="A1389" s="64">
        <f>A1388+1000</f>
        <v>3003000</v>
      </c>
      <c r="B1389" s="64"/>
      <c r="C1389" s="64">
        <v>2020000</v>
      </c>
      <c r="D1389" s="71"/>
    </row>
    <row r="1390" spans="1:4">
      <c r="A1390" s="64">
        <v>3004000</v>
      </c>
      <c r="B1390" s="64">
        <v>3008000</v>
      </c>
      <c r="C1390" s="64">
        <v>2022800</v>
      </c>
      <c r="D1390" s="71"/>
    </row>
    <row r="1391" spans="1:4">
      <c r="A1391" s="64">
        <f>A1390+1000</f>
        <v>3005000</v>
      </c>
      <c r="B1391" s="64"/>
      <c r="C1391" s="64">
        <v>2022800</v>
      </c>
      <c r="D1391" s="71"/>
    </row>
    <row r="1392" spans="1:4">
      <c r="A1392" s="64">
        <f>A1391+1000</f>
        <v>3006000</v>
      </c>
      <c r="B1392" s="64"/>
      <c r="C1392" s="64">
        <v>2022800</v>
      </c>
      <c r="D1392" s="71"/>
    </row>
    <row r="1393" spans="1:4">
      <c r="A1393" s="64">
        <f>A1392+1000</f>
        <v>3007000</v>
      </c>
      <c r="B1393" s="64"/>
      <c r="C1393" s="64">
        <v>2022800</v>
      </c>
      <c r="D1393" s="71"/>
    </row>
    <row r="1394" spans="1:4">
      <c r="A1394" s="64">
        <v>3008000</v>
      </c>
      <c r="B1394" s="64">
        <v>3012000</v>
      </c>
      <c r="C1394" s="64">
        <v>2025600</v>
      </c>
      <c r="D1394" s="71"/>
    </row>
    <row r="1395" spans="1:4">
      <c r="A1395" s="64">
        <f>A1394+1000</f>
        <v>3009000</v>
      </c>
      <c r="B1395" s="64"/>
      <c r="C1395" s="64">
        <v>2025600</v>
      </c>
      <c r="D1395" s="71"/>
    </row>
    <row r="1396" spans="1:4">
      <c r="A1396" s="64">
        <f>A1395+1000</f>
        <v>3010000</v>
      </c>
      <c r="B1396" s="64"/>
      <c r="C1396" s="64">
        <v>2025600</v>
      </c>
      <c r="D1396" s="71"/>
    </row>
    <row r="1397" spans="1:4">
      <c r="A1397" s="64">
        <f>A1396+1000</f>
        <v>3011000</v>
      </c>
      <c r="B1397" s="64"/>
      <c r="C1397" s="64">
        <v>2025600</v>
      </c>
      <c r="D1397" s="71"/>
    </row>
    <row r="1398" spans="1:4">
      <c r="A1398" s="64">
        <v>3012000</v>
      </c>
      <c r="B1398" s="64">
        <v>3016000</v>
      </c>
      <c r="C1398" s="64">
        <v>2028400</v>
      </c>
      <c r="D1398" s="71"/>
    </row>
    <row r="1399" spans="1:4">
      <c r="A1399" s="64">
        <f>A1398+1000</f>
        <v>3013000</v>
      </c>
      <c r="B1399" s="64"/>
      <c r="C1399" s="64">
        <v>2028400</v>
      </c>
      <c r="D1399" s="71"/>
    </row>
    <row r="1400" spans="1:4">
      <c r="A1400" s="64">
        <f>A1399+1000</f>
        <v>3014000</v>
      </c>
      <c r="B1400" s="64"/>
      <c r="C1400" s="64">
        <v>2028400</v>
      </c>
      <c r="D1400" s="71"/>
    </row>
    <row r="1401" spans="1:4">
      <c r="A1401" s="64">
        <f>A1400+1000</f>
        <v>3015000</v>
      </c>
      <c r="B1401" s="64"/>
      <c r="C1401" s="64">
        <v>2028400</v>
      </c>
      <c r="D1401" s="71"/>
    </row>
    <row r="1402" spans="1:4">
      <c r="A1402" s="64">
        <v>3016000</v>
      </c>
      <c r="B1402" s="64">
        <v>3020000</v>
      </c>
      <c r="C1402" s="64">
        <v>2031200</v>
      </c>
      <c r="D1402" s="71"/>
    </row>
    <row r="1403" spans="1:4">
      <c r="A1403" s="64">
        <f>A1402+1000</f>
        <v>3017000</v>
      </c>
      <c r="B1403" s="64"/>
      <c r="C1403" s="64">
        <v>2031200</v>
      </c>
      <c r="D1403" s="71"/>
    </row>
    <row r="1404" spans="1:4">
      <c r="A1404" s="64">
        <f>A1403+1000</f>
        <v>3018000</v>
      </c>
      <c r="B1404" s="64"/>
      <c r="C1404" s="64">
        <v>2031200</v>
      </c>
      <c r="D1404" s="71"/>
    </row>
    <row r="1405" spans="1:4">
      <c r="A1405" s="64">
        <f>A1404+1000</f>
        <v>3019000</v>
      </c>
      <c r="B1405" s="64"/>
      <c r="C1405" s="64">
        <v>2031200</v>
      </c>
      <c r="D1405" s="71"/>
    </row>
    <row r="1406" spans="1:4">
      <c r="A1406" s="64">
        <v>3020000</v>
      </c>
      <c r="B1406" s="64">
        <v>3024000</v>
      </c>
      <c r="C1406" s="64">
        <v>2034000</v>
      </c>
      <c r="D1406" s="71"/>
    </row>
    <row r="1407" spans="1:4">
      <c r="A1407" s="64">
        <f>A1406+1000</f>
        <v>3021000</v>
      </c>
      <c r="B1407" s="64"/>
      <c r="C1407" s="64">
        <v>2034000</v>
      </c>
      <c r="D1407" s="71"/>
    </row>
    <row r="1408" spans="1:4">
      <c r="A1408" s="64">
        <f>A1407+1000</f>
        <v>3022000</v>
      </c>
      <c r="B1408" s="64"/>
      <c r="C1408" s="64">
        <v>2034000</v>
      </c>
      <c r="D1408" s="71"/>
    </row>
    <row r="1409" spans="1:4">
      <c r="A1409" s="64">
        <f>A1408+1000</f>
        <v>3023000</v>
      </c>
      <c r="B1409" s="64"/>
      <c r="C1409" s="64">
        <v>2034000</v>
      </c>
      <c r="D1409" s="71"/>
    </row>
    <row r="1410" spans="1:4">
      <c r="A1410" s="64">
        <v>3024000</v>
      </c>
      <c r="B1410" s="64">
        <v>3028000</v>
      </c>
      <c r="C1410" s="64">
        <v>2036800</v>
      </c>
      <c r="D1410" s="71"/>
    </row>
    <row r="1411" spans="1:4">
      <c r="A1411" s="64">
        <f>A1410+1000</f>
        <v>3025000</v>
      </c>
      <c r="B1411" s="64"/>
      <c r="C1411" s="64">
        <v>2036800</v>
      </c>
      <c r="D1411" s="71"/>
    </row>
    <row r="1412" spans="1:4">
      <c r="A1412" s="64">
        <f>A1411+1000</f>
        <v>3026000</v>
      </c>
      <c r="B1412" s="64"/>
      <c r="C1412" s="64">
        <v>2036800</v>
      </c>
      <c r="D1412" s="71"/>
    </row>
    <row r="1413" spans="1:4">
      <c r="A1413" s="64">
        <f>A1412+1000</f>
        <v>3027000</v>
      </c>
      <c r="B1413" s="64"/>
      <c r="C1413" s="64">
        <v>2036800</v>
      </c>
      <c r="D1413" s="71"/>
    </row>
    <row r="1414" spans="1:4">
      <c r="A1414" s="64">
        <v>3028000</v>
      </c>
      <c r="B1414" s="64">
        <v>3032000</v>
      </c>
      <c r="C1414" s="64">
        <v>2039600</v>
      </c>
      <c r="D1414" s="71"/>
    </row>
    <row r="1415" spans="1:4">
      <c r="A1415" s="64">
        <f>A1414+1000</f>
        <v>3029000</v>
      </c>
      <c r="B1415" s="64"/>
      <c r="C1415" s="64">
        <v>2039600</v>
      </c>
      <c r="D1415" s="71"/>
    </row>
    <row r="1416" spans="1:4">
      <c r="A1416" s="64">
        <f>A1415+1000</f>
        <v>3030000</v>
      </c>
      <c r="B1416" s="64"/>
      <c r="C1416" s="64">
        <v>2039600</v>
      </c>
      <c r="D1416" s="71"/>
    </row>
    <row r="1417" spans="1:4">
      <c r="A1417" s="64">
        <f>A1416+1000</f>
        <v>3031000</v>
      </c>
      <c r="B1417" s="64"/>
      <c r="C1417" s="64">
        <v>2039600</v>
      </c>
      <c r="D1417" s="71"/>
    </row>
    <row r="1418" spans="1:4">
      <c r="A1418" s="64">
        <v>3032000</v>
      </c>
      <c r="B1418" s="64">
        <v>3036000</v>
      </c>
      <c r="C1418" s="64">
        <v>2042400</v>
      </c>
      <c r="D1418" s="71"/>
    </row>
    <row r="1419" spans="1:4">
      <c r="A1419" s="64">
        <f>A1418+1000</f>
        <v>3033000</v>
      </c>
      <c r="B1419" s="64"/>
      <c r="C1419" s="64">
        <v>2042400</v>
      </c>
      <c r="D1419" s="71"/>
    </row>
    <row r="1420" spans="1:4">
      <c r="A1420" s="64">
        <f>A1419+1000</f>
        <v>3034000</v>
      </c>
      <c r="B1420" s="64"/>
      <c r="C1420" s="64">
        <v>2042400</v>
      </c>
      <c r="D1420" s="71"/>
    </row>
    <row r="1421" spans="1:4">
      <c r="A1421" s="64">
        <f>A1420+1000</f>
        <v>3035000</v>
      </c>
      <c r="B1421" s="64"/>
      <c r="C1421" s="64">
        <v>2042400</v>
      </c>
      <c r="D1421" s="71"/>
    </row>
    <row r="1422" spans="1:4">
      <c r="A1422" s="64">
        <v>3036000</v>
      </c>
      <c r="B1422" s="64">
        <v>3040000</v>
      </c>
      <c r="C1422" s="64">
        <v>2045200</v>
      </c>
      <c r="D1422" s="71"/>
    </row>
    <row r="1423" spans="1:4">
      <c r="A1423" s="64">
        <f>A1422+1000</f>
        <v>3037000</v>
      </c>
      <c r="B1423" s="64"/>
      <c r="C1423" s="64">
        <v>2045200</v>
      </c>
      <c r="D1423" s="71"/>
    </row>
    <row r="1424" spans="1:4">
      <c r="A1424" s="64">
        <f>A1423+1000</f>
        <v>3038000</v>
      </c>
      <c r="B1424" s="64"/>
      <c r="C1424" s="64">
        <v>2045200</v>
      </c>
      <c r="D1424" s="71"/>
    </row>
    <row r="1425" spans="1:4">
      <c r="A1425" s="64">
        <f>A1424+1000</f>
        <v>3039000</v>
      </c>
      <c r="B1425" s="64"/>
      <c r="C1425" s="64">
        <v>2045200</v>
      </c>
      <c r="D1425" s="71"/>
    </row>
    <row r="1426" spans="1:4">
      <c r="A1426" s="64">
        <v>3040000</v>
      </c>
      <c r="B1426" s="64">
        <v>3044000</v>
      </c>
      <c r="C1426" s="64">
        <v>2048000</v>
      </c>
      <c r="D1426" s="71"/>
    </row>
    <row r="1427" spans="1:4">
      <c r="A1427" s="64">
        <f>A1426+1000</f>
        <v>3041000</v>
      </c>
      <c r="B1427" s="64"/>
      <c r="C1427" s="64">
        <v>2048000</v>
      </c>
      <c r="D1427" s="71"/>
    </row>
    <row r="1428" spans="1:4">
      <c r="A1428" s="64">
        <f>A1427+1000</f>
        <v>3042000</v>
      </c>
      <c r="B1428" s="64"/>
      <c r="C1428" s="64">
        <v>2048000</v>
      </c>
      <c r="D1428" s="71"/>
    </row>
    <row r="1429" spans="1:4">
      <c r="A1429" s="64">
        <f>A1428+1000</f>
        <v>3043000</v>
      </c>
      <c r="B1429" s="64"/>
      <c r="C1429" s="64">
        <v>2048000</v>
      </c>
      <c r="D1429" s="71"/>
    </row>
    <row r="1430" spans="1:4">
      <c r="A1430" s="64">
        <v>3044000</v>
      </c>
      <c r="B1430" s="64">
        <v>3048000</v>
      </c>
      <c r="C1430" s="64">
        <v>2050800</v>
      </c>
      <c r="D1430" s="71"/>
    </row>
    <row r="1431" spans="1:4">
      <c r="A1431" s="64">
        <f>A1430+1000</f>
        <v>3045000</v>
      </c>
      <c r="B1431" s="64"/>
      <c r="C1431" s="64">
        <v>2050800</v>
      </c>
      <c r="D1431" s="71"/>
    </row>
    <row r="1432" spans="1:4">
      <c r="A1432" s="64">
        <f>A1431+1000</f>
        <v>3046000</v>
      </c>
      <c r="B1432" s="64"/>
      <c r="C1432" s="64">
        <v>2050800</v>
      </c>
      <c r="D1432" s="71"/>
    </row>
    <row r="1433" spans="1:4">
      <c r="A1433" s="64">
        <f>A1432+1000</f>
        <v>3047000</v>
      </c>
      <c r="B1433" s="64"/>
      <c r="C1433" s="64">
        <v>2050800</v>
      </c>
      <c r="D1433" s="71"/>
    </row>
    <row r="1434" spans="1:4">
      <c r="A1434" s="64">
        <v>3048000</v>
      </c>
      <c r="B1434" s="64">
        <v>3052000</v>
      </c>
      <c r="C1434" s="64">
        <v>2053600</v>
      </c>
      <c r="D1434" s="71"/>
    </row>
    <row r="1435" spans="1:4">
      <c r="A1435" s="64">
        <f>A1434+1000</f>
        <v>3049000</v>
      </c>
      <c r="B1435" s="64"/>
      <c r="C1435" s="64">
        <v>2053600</v>
      </c>
      <c r="D1435" s="71"/>
    </row>
    <row r="1436" spans="1:4">
      <c r="A1436" s="64">
        <f>A1435+1000</f>
        <v>3050000</v>
      </c>
      <c r="B1436" s="64"/>
      <c r="C1436" s="64">
        <v>2053600</v>
      </c>
      <c r="D1436" s="71"/>
    </row>
    <row r="1437" spans="1:4">
      <c r="A1437" s="64">
        <f>A1436+1000</f>
        <v>3051000</v>
      </c>
      <c r="B1437" s="64"/>
      <c r="C1437" s="64">
        <v>2053600</v>
      </c>
      <c r="D1437" s="71"/>
    </row>
    <row r="1438" spans="1:4">
      <c r="A1438" s="64">
        <v>3052000</v>
      </c>
      <c r="B1438" s="64">
        <v>3056000</v>
      </c>
      <c r="C1438" s="64">
        <v>2056400</v>
      </c>
      <c r="D1438" s="71"/>
    </row>
    <row r="1439" spans="1:4">
      <c r="A1439" s="64">
        <f>A1438+1000</f>
        <v>3053000</v>
      </c>
      <c r="B1439" s="64"/>
      <c r="C1439" s="64">
        <v>2056400</v>
      </c>
      <c r="D1439" s="71"/>
    </row>
    <row r="1440" spans="1:4">
      <c r="A1440" s="64">
        <f>A1439+1000</f>
        <v>3054000</v>
      </c>
      <c r="B1440" s="64"/>
      <c r="C1440" s="64">
        <v>2056400</v>
      </c>
      <c r="D1440" s="71"/>
    </row>
    <row r="1441" spans="1:4">
      <c r="A1441" s="64">
        <f>A1440+1000</f>
        <v>3055000</v>
      </c>
      <c r="B1441" s="64"/>
      <c r="C1441" s="64">
        <v>2056400</v>
      </c>
      <c r="D1441" s="71"/>
    </row>
    <row r="1442" spans="1:4">
      <c r="A1442" s="64">
        <v>3056000</v>
      </c>
      <c r="B1442" s="64">
        <v>3060000</v>
      </c>
      <c r="C1442" s="64">
        <v>2059200</v>
      </c>
      <c r="D1442" s="71"/>
    </row>
    <row r="1443" spans="1:4">
      <c r="A1443" s="64">
        <f>A1442+1000</f>
        <v>3057000</v>
      </c>
      <c r="B1443" s="64"/>
      <c r="C1443" s="64">
        <v>2059200</v>
      </c>
      <c r="D1443" s="71"/>
    </row>
    <row r="1444" spans="1:4">
      <c r="A1444" s="64">
        <f>A1443+1000</f>
        <v>3058000</v>
      </c>
      <c r="B1444" s="64"/>
      <c r="C1444" s="64">
        <v>2059200</v>
      </c>
      <c r="D1444" s="71"/>
    </row>
    <row r="1445" spans="1:4">
      <c r="A1445" s="64">
        <f>A1444+1000</f>
        <v>3059000</v>
      </c>
      <c r="B1445" s="64"/>
      <c r="C1445" s="64">
        <v>2059200</v>
      </c>
      <c r="D1445" s="71"/>
    </row>
    <row r="1446" spans="1:4">
      <c r="A1446" s="64">
        <v>3060000</v>
      </c>
      <c r="B1446" s="64">
        <v>3064000</v>
      </c>
      <c r="C1446" s="64">
        <v>2062000</v>
      </c>
      <c r="D1446" s="71"/>
    </row>
    <row r="1447" spans="1:4">
      <c r="A1447" s="64">
        <f>A1446+1000</f>
        <v>3061000</v>
      </c>
      <c r="B1447" s="64"/>
      <c r="C1447" s="64">
        <v>2062000</v>
      </c>
      <c r="D1447" s="71"/>
    </row>
    <row r="1448" spans="1:4">
      <c r="A1448" s="64">
        <f>A1447+1000</f>
        <v>3062000</v>
      </c>
      <c r="B1448" s="64"/>
      <c r="C1448" s="64">
        <v>2062000</v>
      </c>
      <c r="D1448" s="71"/>
    </row>
    <row r="1449" spans="1:4">
      <c r="A1449" s="64">
        <f>A1448+1000</f>
        <v>3063000</v>
      </c>
      <c r="B1449" s="64"/>
      <c r="C1449" s="64">
        <v>2062000</v>
      </c>
      <c r="D1449" s="71"/>
    </row>
    <row r="1450" spans="1:4">
      <c r="A1450" s="64">
        <v>3064000</v>
      </c>
      <c r="B1450" s="64">
        <v>3068000</v>
      </c>
      <c r="C1450" s="64">
        <v>2064800</v>
      </c>
      <c r="D1450" s="71"/>
    </row>
    <row r="1451" spans="1:4">
      <c r="A1451" s="64">
        <f>A1450+1000</f>
        <v>3065000</v>
      </c>
      <c r="B1451" s="64"/>
      <c r="C1451" s="64">
        <v>2064800</v>
      </c>
      <c r="D1451" s="71"/>
    </row>
    <row r="1452" spans="1:4">
      <c r="A1452" s="64">
        <f>A1451+1000</f>
        <v>3066000</v>
      </c>
      <c r="B1452" s="64"/>
      <c r="C1452" s="64">
        <v>2064800</v>
      </c>
      <c r="D1452" s="71"/>
    </row>
    <row r="1453" spans="1:4">
      <c r="A1453" s="64">
        <f>A1452+1000</f>
        <v>3067000</v>
      </c>
      <c r="B1453" s="64"/>
      <c r="C1453" s="64">
        <v>2064800</v>
      </c>
      <c r="D1453" s="71"/>
    </row>
    <row r="1454" spans="1:4">
      <c r="A1454" s="64">
        <v>3068000</v>
      </c>
      <c r="B1454" s="64">
        <v>3072000</v>
      </c>
      <c r="C1454" s="64">
        <v>2067600</v>
      </c>
      <c r="D1454" s="71"/>
    </row>
    <row r="1455" spans="1:4">
      <c r="A1455" s="64">
        <f>A1454+1000</f>
        <v>3069000</v>
      </c>
      <c r="B1455" s="64"/>
      <c r="C1455" s="64">
        <v>2067600</v>
      </c>
      <c r="D1455" s="71"/>
    </row>
    <row r="1456" spans="1:4">
      <c r="A1456" s="64">
        <f>A1455+1000</f>
        <v>3070000</v>
      </c>
      <c r="B1456" s="64"/>
      <c r="C1456" s="64">
        <v>2067600</v>
      </c>
      <c r="D1456" s="71"/>
    </row>
    <row r="1457" spans="1:4">
      <c r="A1457" s="64">
        <f>A1456+1000</f>
        <v>3071000</v>
      </c>
      <c r="B1457" s="64"/>
      <c r="C1457" s="64">
        <v>2067600</v>
      </c>
      <c r="D1457" s="71"/>
    </row>
    <row r="1458" spans="1:4">
      <c r="A1458" s="64">
        <v>3072000</v>
      </c>
      <c r="B1458" s="64">
        <v>3076000</v>
      </c>
      <c r="C1458" s="64">
        <v>2070400</v>
      </c>
      <c r="D1458" s="71"/>
    </row>
    <row r="1459" spans="1:4">
      <c r="A1459" s="64">
        <f>A1458+1000</f>
        <v>3073000</v>
      </c>
      <c r="B1459" s="64"/>
      <c r="C1459" s="64">
        <v>2070400</v>
      </c>
      <c r="D1459" s="71"/>
    </row>
    <row r="1460" spans="1:4">
      <c r="A1460" s="64">
        <f>A1459+1000</f>
        <v>3074000</v>
      </c>
      <c r="B1460" s="64"/>
      <c r="C1460" s="64">
        <v>2070400</v>
      </c>
      <c r="D1460" s="71"/>
    </row>
    <row r="1461" spans="1:4">
      <c r="A1461" s="64">
        <f>A1460+1000</f>
        <v>3075000</v>
      </c>
      <c r="B1461" s="64"/>
      <c r="C1461" s="64">
        <v>2070400</v>
      </c>
      <c r="D1461" s="71"/>
    </row>
    <row r="1462" spans="1:4">
      <c r="A1462" s="64">
        <v>3076000</v>
      </c>
      <c r="B1462" s="64">
        <v>3080000</v>
      </c>
      <c r="C1462" s="64">
        <v>2073200</v>
      </c>
      <c r="D1462" s="71"/>
    </row>
    <row r="1463" spans="1:4">
      <c r="A1463" s="64">
        <f>A1462+1000</f>
        <v>3077000</v>
      </c>
      <c r="B1463" s="64"/>
      <c r="C1463" s="64">
        <v>2073200</v>
      </c>
      <c r="D1463" s="71"/>
    </row>
    <row r="1464" spans="1:4">
      <c r="A1464" s="64">
        <f>A1463+1000</f>
        <v>3078000</v>
      </c>
      <c r="B1464" s="64"/>
      <c r="C1464" s="64">
        <v>2073200</v>
      </c>
      <c r="D1464" s="71"/>
    </row>
    <row r="1465" spans="1:4">
      <c r="A1465" s="64">
        <f>A1464+1000</f>
        <v>3079000</v>
      </c>
      <c r="B1465" s="64"/>
      <c r="C1465" s="64">
        <v>2073200</v>
      </c>
      <c r="D1465" s="71"/>
    </row>
    <row r="1466" spans="1:4">
      <c r="A1466" s="64">
        <v>3080000</v>
      </c>
      <c r="B1466" s="64">
        <v>3084000</v>
      </c>
      <c r="C1466" s="64">
        <v>2076000</v>
      </c>
      <c r="D1466" s="71"/>
    </row>
    <row r="1467" spans="1:4">
      <c r="A1467" s="64">
        <f>A1466+1000</f>
        <v>3081000</v>
      </c>
      <c r="B1467" s="64"/>
      <c r="C1467" s="64">
        <v>2076000</v>
      </c>
      <c r="D1467" s="71"/>
    </row>
    <row r="1468" spans="1:4">
      <c r="A1468" s="64">
        <f>A1467+1000</f>
        <v>3082000</v>
      </c>
      <c r="B1468" s="64"/>
      <c r="C1468" s="64">
        <v>2076000</v>
      </c>
      <c r="D1468" s="71"/>
    </row>
    <row r="1469" spans="1:4">
      <c r="A1469" s="64">
        <f>A1468+1000</f>
        <v>3083000</v>
      </c>
      <c r="B1469" s="64"/>
      <c r="C1469" s="64">
        <v>2076000</v>
      </c>
      <c r="D1469" s="71"/>
    </row>
    <row r="1470" spans="1:4">
      <c r="A1470" s="64">
        <v>3084000</v>
      </c>
      <c r="B1470" s="64">
        <v>3088000</v>
      </c>
      <c r="C1470" s="64">
        <v>2078800</v>
      </c>
      <c r="D1470" s="71"/>
    </row>
    <row r="1471" spans="1:4">
      <c r="A1471" s="64">
        <f>A1470+1000</f>
        <v>3085000</v>
      </c>
      <c r="B1471" s="64"/>
      <c r="C1471" s="64">
        <v>2078800</v>
      </c>
      <c r="D1471" s="71"/>
    </row>
    <row r="1472" spans="1:4">
      <c r="A1472" s="64">
        <f>A1471+1000</f>
        <v>3086000</v>
      </c>
      <c r="B1472" s="64"/>
      <c r="C1472" s="64">
        <v>2078800</v>
      </c>
      <c r="D1472" s="71"/>
    </row>
    <row r="1473" spans="1:4">
      <c r="A1473" s="64">
        <f>A1472+1000</f>
        <v>3087000</v>
      </c>
      <c r="B1473" s="64"/>
      <c r="C1473" s="64">
        <v>2078800</v>
      </c>
      <c r="D1473" s="71"/>
    </row>
    <row r="1474" spans="1:4">
      <c r="A1474" s="64">
        <v>3088000</v>
      </c>
      <c r="B1474" s="64">
        <v>3092000</v>
      </c>
      <c r="C1474" s="64">
        <v>2081600</v>
      </c>
      <c r="D1474" s="71"/>
    </row>
    <row r="1475" spans="1:4">
      <c r="A1475" s="64">
        <f>A1474+1000</f>
        <v>3089000</v>
      </c>
      <c r="B1475" s="64"/>
      <c r="C1475" s="64">
        <v>2081600</v>
      </c>
      <c r="D1475" s="71"/>
    </row>
    <row r="1476" spans="1:4">
      <c r="A1476" s="64">
        <f>A1475+1000</f>
        <v>3090000</v>
      </c>
      <c r="B1476" s="64"/>
      <c r="C1476" s="64">
        <v>2081600</v>
      </c>
      <c r="D1476" s="71"/>
    </row>
    <row r="1477" spans="1:4">
      <c r="A1477" s="64">
        <f>A1476+1000</f>
        <v>3091000</v>
      </c>
      <c r="B1477" s="64"/>
      <c r="C1477" s="64">
        <v>2081600</v>
      </c>
      <c r="D1477" s="71"/>
    </row>
    <row r="1478" spans="1:4">
      <c r="A1478" s="64">
        <v>3092000</v>
      </c>
      <c r="B1478" s="64">
        <v>3096000</v>
      </c>
      <c r="C1478" s="64">
        <v>2084400</v>
      </c>
      <c r="D1478" s="71"/>
    </row>
    <row r="1479" spans="1:4">
      <c r="A1479" s="64">
        <f>A1478+1000</f>
        <v>3093000</v>
      </c>
      <c r="B1479" s="64"/>
      <c r="C1479" s="64">
        <v>2084400</v>
      </c>
      <c r="D1479" s="71"/>
    </row>
    <row r="1480" spans="1:4">
      <c r="A1480" s="64">
        <f>A1479+1000</f>
        <v>3094000</v>
      </c>
      <c r="B1480" s="64"/>
      <c r="C1480" s="64">
        <v>2084400</v>
      </c>
      <c r="D1480" s="71"/>
    </row>
    <row r="1481" spans="1:4">
      <c r="A1481" s="64">
        <f>A1480+1000</f>
        <v>3095000</v>
      </c>
      <c r="B1481" s="64"/>
      <c r="C1481" s="64">
        <v>2084400</v>
      </c>
      <c r="D1481" s="71"/>
    </row>
    <row r="1482" spans="1:4">
      <c r="A1482" s="64">
        <v>3096000</v>
      </c>
      <c r="B1482" s="64">
        <v>3100000</v>
      </c>
      <c r="C1482" s="64">
        <v>2087200</v>
      </c>
      <c r="D1482" s="71"/>
    </row>
    <row r="1483" spans="1:4">
      <c r="A1483" s="64">
        <f>A1482+1000</f>
        <v>3097000</v>
      </c>
      <c r="B1483" s="64"/>
      <c r="C1483" s="64">
        <v>2087200</v>
      </c>
      <c r="D1483" s="71"/>
    </row>
    <row r="1484" spans="1:4">
      <c r="A1484" s="64">
        <f>A1483+1000</f>
        <v>3098000</v>
      </c>
      <c r="B1484" s="64"/>
      <c r="C1484" s="64">
        <v>2087200</v>
      </c>
      <c r="D1484" s="71"/>
    </row>
    <row r="1485" spans="1:4">
      <c r="A1485" s="64">
        <f>A1484+1000</f>
        <v>3099000</v>
      </c>
      <c r="B1485" s="64"/>
      <c r="C1485" s="64">
        <v>2087200</v>
      </c>
      <c r="D1485" s="71"/>
    </row>
    <row r="1486" spans="1:4">
      <c r="A1486" s="64">
        <v>3100000</v>
      </c>
      <c r="B1486" s="64">
        <v>3104000</v>
      </c>
      <c r="C1486" s="64">
        <v>2090000</v>
      </c>
      <c r="D1486" s="71"/>
    </row>
    <row r="1487" spans="1:4">
      <c r="A1487" s="64">
        <f>A1486+1000</f>
        <v>3101000</v>
      </c>
      <c r="B1487" s="64"/>
      <c r="C1487" s="64">
        <v>2090000</v>
      </c>
      <c r="D1487" s="71"/>
    </row>
    <row r="1488" spans="1:4">
      <c r="A1488" s="64">
        <f>A1487+1000</f>
        <v>3102000</v>
      </c>
      <c r="B1488" s="64"/>
      <c r="C1488" s="64">
        <v>2090000</v>
      </c>
      <c r="D1488" s="71"/>
    </row>
    <row r="1489" spans="1:4">
      <c r="A1489" s="64">
        <f>A1488+1000</f>
        <v>3103000</v>
      </c>
      <c r="B1489" s="64"/>
      <c r="C1489" s="64">
        <v>2090000</v>
      </c>
      <c r="D1489" s="71"/>
    </row>
    <row r="1490" spans="1:4">
      <c r="A1490" s="64">
        <v>3104000</v>
      </c>
      <c r="B1490" s="64">
        <v>3108000</v>
      </c>
      <c r="C1490" s="64">
        <v>2092800</v>
      </c>
      <c r="D1490" s="71"/>
    </row>
    <row r="1491" spans="1:4">
      <c r="A1491" s="64">
        <f>A1490+1000</f>
        <v>3105000</v>
      </c>
      <c r="B1491" s="64"/>
      <c r="C1491" s="64">
        <v>2092800</v>
      </c>
      <c r="D1491" s="71"/>
    </row>
    <row r="1492" spans="1:4">
      <c r="A1492" s="64">
        <f>A1491+1000</f>
        <v>3106000</v>
      </c>
      <c r="B1492" s="64"/>
      <c r="C1492" s="64">
        <v>2092800</v>
      </c>
      <c r="D1492" s="71"/>
    </row>
    <row r="1493" spans="1:4">
      <c r="A1493" s="64">
        <f>A1492+1000</f>
        <v>3107000</v>
      </c>
      <c r="B1493" s="64"/>
      <c r="C1493" s="64">
        <v>2092800</v>
      </c>
      <c r="D1493" s="71"/>
    </row>
    <row r="1494" spans="1:4">
      <c r="A1494" s="64">
        <v>3108000</v>
      </c>
      <c r="B1494" s="64">
        <v>3112000</v>
      </c>
      <c r="C1494" s="64">
        <v>2095600</v>
      </c>
      <c r="D1494" s="71"/>
    </row>
    <row r="1495" spans="1:4">
      <c r="A1495" s="64">
        <f>A1494+1000</f>
        <v>3109000</v>
      </c>
      <c r="B1495" s="64"/>
      <c r="C1495" s="64">
        <v>2095600</v>
      </c>
      <c r="D1495" s="71"/>
    </row>
    <row r="1496" spans="1:4">
      <c r="A1496" s="64">
        <f>A1495+1000</f>
        <v>3110000</v>
      </c>
      <c r="B1496" s="64"/>
      <c r="C1496" s="64">
        <v>2095600</v>
      </c>
      <c r="D1496" s="71"/>
    </row>
    <row r="1497" spans="1:4">
      <c r="A1497" s="64">
        <f>A1496+1000</f>
        <v>3111000</v>
      </c>
      <c r="B1497" s="64"/>
      <c r="C1497" s="64">
        <v>2095600</v>
      </c>
      <c r="D1497" s="71"/>
    </row>
    <row r="1498" spans="1:4">
      <c r="A1498" s="64">
        <v>3112000</v>
      </c>
      <c r="B1498" s="64">
        <v>3116000</v>
      </c>
      <c r="C1498" s="64">
        <v>2098400</v>
      </c>
      <c r="D1498" s="71"/>
    </row>
    <row r="1499" spans="1:4">
      <c r="A1499" s="64">
        <f>A1498+1000</f>
        <v>3113000</v>
      </c>
      <c r="B1499" s="64"/>
      <c r="C1499" s="64">
        <v>2098400</v>
      </c>
      <c r="D1499" s="71"/>
    </row>
    <row r="1500" spans="1:4">
      <c r="A1500" s="64">
        <f>A1499+1000</f>
        <v>3114000</v>
      </c>
      <c r="B1500" s="64"/>
      <c r="C1500" s="64">
        <v>2098400</v>
      </c>
      <c r="D1500" s="71"/>
    </row>
    <row r="1501" spans="1:4">
      <c r="A1501" s="64">
        <f>A1500+1000</f>
        <v>3115000</v>
      </c>
      <c r="B1501" s="64"/>
      <c r="C1501" s="64">
        <v>2098400</v>
      </c>
      <c r="D1501" s="71"/>
    </row>
    <row r="1502" spans="1:4">
      <c r="A1502" s="64">
        <v>3116000</v>
      </c>
      <c r="B1502" s="64">
        <v>3120000</v>
      </c>
      <c r="C1502" s="64">
        <v>2101200</v>
      </c>
      <c r="D1502" s="71"/>
    </row>
    <row r="1503" spans="1:4">
      <c r="A1503" s="64">
        <f>A1502+1000</f>
        <v>3117000</v>
      </c>
      <c r="B1503" s="64"/>
      <c r="C1503" s="64">
        <v>2101200</v>
      </c>
      <c r="D1503" s="71"/>
    </row>
    <row r="1504" spans="1:4">
      <c r="A1504" s="64">
        <f>A1503+1000</f>
        <v>3118000</v>
      </c>
      <c r="B1504" s="64"/>
      <c r="C1504" s="64">
        <v>2101200</v>
      </c>
      <c r="D1504" s="71"/>
    </row>
    <row r="1505" spans="1:4">
      <c r="A1505" s="64">
        <f>A1504+1000</f>
        <v>3119000</v>
      </c>
      <c r="B1505" s="64"/>
      <c r="C1505" s="64">
        <v>2101200</v>
      </c>
      <c r="D1505" s="71"/>
    </row>
    <row r="1506" spans="1:4">
      <c r="A1506" s="64">
        <v>3120000</v>
      </c>
      <c r="B1506" s="64">
        <v>3124000</v>
      </c>
      <c r="C1506" s="64">
        <v>2104000</v>
      </c>
      <c r="D1506" s="71"/>
    </row>
    <row r="1507" spans="1:4">
      <c r="A1507" s="64">
        <f>A1506+1000</f>
        <v>3121000</v>
      </c>
      <c r="B1507" s="64"/>
      <c r="C1507" s="64">
        <v>2104000</v>
      </c>
      <c r="D1507" s="71"/>
    </row>
    <row r="1508" spans="1:4">
      <c r="A1508" s="64">
        <f>A1507+1000</f>
        <v>3122000</v>
      </c>
      <c r="B1508" s="64"/>
      <c r="C1508" s="64">
        <v>2104000</v>
      </c>
      <c r="D1508" s="71"/>
    </row>
    <row r="1509" spans="1:4">
      <c r="A1509" s="64">
        <f>A1508+1000</f>
        <v>3123000</v>
      </c>
      <c r="B1509" s="64"/>
      <c r="C1509" s="64">
        <v>2104000</v>
      </c>
      <c r="D1509" s="71"/>
    </row>
    <row r="1510" spans="1:4">
      <c r="A1510" s="64">
        <v>3124000</v>
      </c>
      <c r="B1510" s="64">
        <v>3128000</v>
      </c>
      <c r="C1510" s="64">
        <v>2106800</v>
      </c>
      <c r="D1510" s="71"/>
    </row>
    <row r="1511" spans="1:4">
      <c r="A1511" s="64">
        <f>A1510+1000</f>
        <v>3125000</v>
      </c>
      <c r="B1511" s="64"/>
      <c r="C1511" s="64">
        <v>2106800</v>
      </c>
      <c r="D1511" s="71"/>
    </row>
    <row r="1512" spans="1:4">
      <c r="A1512" s="64">
        <f>A1511+1000</f>
        <v>3126000</v>
      </c>
      <c r="B1512" s="64"/>
      <c r="C1512" s="64">
        <v>2106800</v>
      </c>
      <c r="D1512" s="71"/>
    </row>
    <row r="1513" spans="1:4">
      <c r="A1513" s="64">
        <f>A1512+1000</f>
        <v>3127000</v>
      </c>
      <c r="B1513" s="64"/>
      <c r="C1513" s="64">
        <v>2106800</v>
      </c>
      <c r="D1513" s="71"/>
    </row>
    <row r="1514" spans="1:4">
      <c r="A1514" s="64">
        <v>3128000</v>
      </c>
      <c r="B1514" s="64">
        <v>3132000</v>
      </c>
      <c r="C1514" s="64">
        <v>2109600</v>
      </c>
      <c r="D1514" s="71"/>
    </row>
    <row r="1515" spans="1:4">
      <c r="A1515" s="64">
        <f>A1514+1000</f>
        <v>3129000</v>
      </c>
      <c r="B1515" s="64"/>
      <c r="C1515" s="64">
        <v>2109600</v>
      </c>
      <c r="D1515" s="71"/>
    </row>
    <row r="1516" spans="1:4">
      <c r="A1516" s="64">
        <f>A1515+1000</f>
        <v>3130000</v>
      </c>
      <c r="B1516" s="64"/>
      <c r="C1516" s="64">
        <v>2109600</v>
      </c>
      <c r="D1516" s="71"/>
    </row>
    <row r="1517" spans="1:4">
      <c r="A1517" s="64">
        <f>A1516+1000</f>
        <v>3131000</v>
      </c>
      <c r="B1517" s="64"/>
      <c r="C1517" s="64">
        <v>2109600</v>
      </c>
      <c r="D1517" s="71"/>
    </row>
    <row r="1518" spans="1:4">
      <c r="A1518" s="64">
        <v>3132000</v>
      </c>
      <c r="B1518" s="64">
        <v>3136000</v>
      </c>
      <c r="C1518" s="64">
        <v>2112400</v>
      </c>
      <c r="D1518" s="71"/>
    </row>
    <row r="1519" spans="1:4">
      <c r="A1519" s="64">
        <f>A1518+1000</f>
        <v>3133000</v>
      </c>
      <c r="B1519" s="64"/>
      <c r="C1519" s="64">
        <v>2112400</v>
      </c>
      <c r="D1519" s="71"/>
    </row>
    <row r="1520" spans="1:4">
      <c r="A1520" s="64">
        <f>A1519+1000</f>
        <v>3134000</v>
      </c>
      <c r="B1520" s="64"/>
      <c r="C1520" s="64">
        <v>2112400</v>
      </c>
      <c r="D1520" s="71"/>
    </row>
    <row r="1521" spans="1:4">
      <c r="A1521" s="64">
        <f>A1520+1000</f>
        <v>3135000</v>
      </c>
      <c r="B1521" s="64"/>
      <c r="C1521" s="64">
        <v>2112400</v>
      </c>
      <c r="D1521" s="71"/>
    </row>
    <row r="1522" spans="1:4">
      <c r="A1522" s="64">
        <v>3136000</v>
      </c>
      <c r="B1522" s="64">
        <v>3140000</v>
      </c>
      <c r="C1522" s="64">
        <v>2115200</v>
      </c>
      <c r="D1522" s="71"/>
    </row>
    <row r="1523" spans="1:4">
      <c r="A1523" s="64">
        <f>A1522+1000</f>
        <v>3137000</v>
      </c>
      <c r="B1523" s="64"/>
      <c r="C1523" s="64">
        <v>2115200</v>
      </c>
      <c r="D1523" s="71"/>
    </row>
    <row r="1524" spans="1:4">
      <c r="A1524" s="64">
        <f>A1523+1000</f>
        <v>3138000</v>
      </c>
      <c r="B1524" s="64"/>
      <c r="C1524" s="64">
        <v>2115200</v>
      </c>
      <c r="D1524" s="71"/>
    </row>
    <row r="1525" spans="1:4">
      <c r="A1525" s="64">
        <f>A1524+1000</f>
        <v>3139000</v>
      </c>
      <c r="B1525" s="64"/>
      <c r="C1525" s="64">
        <v>2115200</v>
      </c>
      <c r="D1525" s="71"/>
    </row>
    <row r="1526" spans="1:4">
      <c r="A1526" s="64">
        <v>3140000</v>
      </c>
      <c r="B1526" s="64">
        <v>3144000</v>
      </c>
      <c r="C1526" s="64">
        <v>2118000</v>
      </c>
      <c r="D1526" s="71"/>
    </row>
    <row r="1527" spans="1:4">
      <c r="A1527" s="64">
        <f>A1526+1000</f>
        <v>3141000</v>
      </c>
      <c r="B1527" s="64"/>
      <c r="C1527" s="64">
        <v>2118000</v>
      </c>
      <c r="D1527" s="71"/>
    </row>
    <row r="1528" spans="1:4">
      <c r="A1528" s="64">
        <f>A1527+1000</f>
        <v>3142000</v>
      </c>
      <c r="B1528" s="64"/>
      <c r="C1528" s="64">
        <v>2118000</v>
      </c>
      <c r="D1528" s="71"/>
    </row>
    <row r="1529" spans="1:4">
      <c r="A1529" s="64">
        <f>A1528+1000</f>
        <v>3143000</v>
      </c>
      <c r="B1529" s="64"/>
      <c r="C1529" s="64">
        <v>2118000</v>
      </c>
      <c r="D1529" s="71"/>
    </row>
    <row r="1530" spans="1:4">
      <c r="A1530" s="64">
        <v>3144000</v>
      </c>
      <c r="B1530" s="64">
        <v>3148000</v>
      </c>
      <c r="C1530" s="64">
        <v>2120800</v>
      </c>
      <c r="D1530" s="71"/>
    </row>
    <row r="1531" spans="1:4">
      <c r="A1531" s="64">
        <f>A1530+1000</f>
        <v>3145000</v>
      </c>
      <c r="B1531" s="64"/>
      <c r="C1531" s="64">
        <v>2120800</v>
      </c>
      <c r="D1531" s="71"/>
    </row>
    <row r="1532" spans="1:4">
      <c r="A1532" s="64">
        <f>A1531+1000</f>
        <v>3146000</v>
      </c>
      <c r="B1532" s="64"/>
      <c r="C1532" s="64">
        <v>2120800</v>
      </c>
      <c r="D1532" s="71"/>
    </row>
    <row r="1533" spans="1:4">
      <c r="A1533" s="64">
        <f>A1532+1000</f>
        <v>3147000</v>
      </c>
      <c r="B1533" s="64"/>
      <c r="C1533" s="64">
        <v>2120800</v>
      </c>
      <c r="D1533" s="71"/>
    </row>
    <row r="1534" spans="1:4">
      <c r="A1534" s="64">
        <v>3148000</v>
      </c>
      <c r="B1534" s="64">
        <v>3152000</v>
      </c>
      <c r="C1534" s="64">
        <v>2123600</v>
      </c>
      <c r="D1534" s="71"/>
    </row>
    <row r="1535" spans="1:4">
      <c r="A1535" s="64">
        <f>A1534+1000</f>
        <v>3149000</v>
      </c>
      <c r="B1535" s="64"/>
      <c r="C1535" s="64">
        <v>2123600</v>
      </c>
      <c r="D1535" s="71"/>
    </row>
    <row r="1536" spans="1:4">
      <c r="A1536" s="64">
        <f>A1535+1000</f>
        <v>3150000</v>
      </c>
      <c r="B1536" s="64"/>
      <c r="C1536" s="64">
        <v>2123600</v>
      </c>
      <c r="D1536" s="71"/>
    </row>
    <row r="1537" spans="1:4">
      <c r="A1537" s="64">
        <f>A1536+1000</f>
        <v>3151000</v>
      </c>
      <c r="B1537" s="64"/>
      <c r="C1537" s="64">
        <v>2123600</v>
      </c>
      <c r="D1537" s="71"/>
    </row>
    <row r="1538" spans="1:4">
      <c r="A1538" s="64">
        <v>3152000</v>
      </c>
      <c r="B1538" s="64">
        <v>3156000</v>
      </c>
      <c r="C1538" s="64">
        <v>2126400</v>
      </c>
      <c r="D1538" s="71"/>
    </row>
    <row r="1539" spans="1:4">
      <c r="A1539" s="64">
        <f>A1538+1000</f>
        <v>3153000</v>
      </c>
      <c r="B1539" s="64"/>
      <c r="C1539" s="64">
        <v>2126400</v>
      </c>
      <c r="D1539" s="71"/>
    </row>
    <row r="1540" spans="1:4">
      <c r="A1540" s="64">
        <f>A1539+1000</f>
        <v>3154000</v>
      </c>
      <c r="B1540" s="64"/>
      <c r="C1540" s="64">
        <v>2126400</v>
      </c>
      <c r="D1540" s="71"/>
    </row>
    <row r="1541" spans="1:4">
      <c r="A1541" s="64">
        <f>A1540+1000</f>
        <v>3155000</v>
      </c>
      <c r="B1541" s="64"/>
      <c r="C1541" s="64">
        <v>2126400</v>
      </c>
      <c r="D1541" s="71"/>
    </row>
    <row r="1542" spans="1:4">
      <c r="A1542" s="64">
        <v>3156000</v>
      </c>
      <c r="B1542" s="64">
        <v>3160000</v>
      </c>
      <c r="C1542" s="64">
        <v>2129200</v>
      </c>
      <c r="D1542" s="71"/>
    </row>
    <row r="1543" spans="1:4">
      <c r="A1543" s="64">
        <f>A1542+1000</f>
        <v>3157000</v>
      </c>
      <c r="B1543" s="64"/>
      <c r="C1543" s="64">
        <v>2129200</v>
      </c>
      <c r="D1543" s="71"/>
    </row>
    <row r="1544" spans="1:4">
      <c r="A1544" s="64">
        <f>A1543+1000</f>
        <v>3158000</v>
      </c>
      <c r="B1544" s="64"/>
      <c r="C1544" s="64">
        <v>2129200</v>
      </c>
      <c r="D1544" s="71"/>
    </row>
    <row r="1545" spans="1:4">
      <c r="A1545" s="64">
        <f>A1544+1000</f>
        <v>3159000</v>
      </c>
      <c r="B1545" s="64"/>
      <c r="C1545" s="64">
        <v>2129200</v>
      </c>
      <c r="D1545" s="71"/>
    </row>
    <row r="1546" spans="1:4">
      <c r="A1546" s="64">
        <v>3160000</v>
      </c>
      <c r="B1546" s="64">
        <v>3164000</v>
      </c>
      <c r="C1546" s="64">
        <v>2132000</v>
      </c>
      <c r="D1546" s="71"/>
    </row>
    <row r="1547" spans="1:4">
      <c r="A1547" s="64">
        <f>A1546+1000</f>
        <v>3161000</v>
      </c>
      <c r="B1547" s="64"/>
      <c r="C1547" s="64">
        <v>2132000</v>
      </c>
      <c r="D1547" s="71"/>
    </row>
    <row r="1548" spans="1:4">
      <c r="A1548" s="64">
        <f>A1547+1000</f>
        <v>3162000</v>
      </c>
      <c r="B1548" s="64"/>
      <c r="C1548" s="64">
        <v>2132000</v>
      </c>
      <c r="D1548" s="71"/>
    </row>
    <row r="1549" spans="1:4">
      <c r="A1549" s="64">
        <f>A1548+1000</f>
        <v>3163000</v>
      </c>
      <c r="B1549" s="64"/>
      <c r="C1549" s="64">
        <v>2132000</v>
      </c>
      <c r="D1549" s="71"/>
    </row>
    <row r="1550" spans="1:4">
      <c r="A1550" s="64">
        <v>3164000</v>
      </c>
      <c r="B1550" s="64">
        <v>3168000</v>
      </c>
      <c r="C1550" s="64">
        <v>2134800</v>
      </c>
      <c r="D1550" s="71"/>
    </row>
    <row r="1551" spans="1:4">
      <c r="A1551" s="64">
        <f>A1550+1000</f>
        <v>3165000</v>
      </c>
      <c r="B1551" s="64"/>
      <c r="C1551" s="64">
        <v>2134800</v>
      </c>
      <c r="D1551" s="71"/>
    </row>
    <row r="1552" spans="1:4">
      <c r="A1552" s="64">
        <f>A1551+1000</f>
        <v>3166000</v>
      </c>
      <c r="B1552" s="64"/>
      <c r="C1552" s="64">
        <v>2134800</v>
      </c>
      <c r="D1552" s="71"/>
    </row>
    <row r="1553" spans="1:4">
      <c r="A1553" s="64">
        <f>A1552+1000</f>
        <v>3167000</v>
      </c>
      <c r="B1553" s="64"/>
      <c r="C1553" s="64">
        <v>2134800</v>
      </c>
      <c r="D1553" s="71"/>
    </row>
    <row r="1554" spans="1:4">
      <c r="A1554" s="64">
        <v>3168000</v>
      </c>
      <c r="B1554" s="64">
        <v>3172000</v>
      </c>
      <c r="C1554" s="64">
        <v>2137600</v>
      </c>
      <c r="D1554" s="71"/>
    </row>
    <row r="1555" spans="1:4">
      <c r="A1555" s="64">
        <f>A1554+1000</f>
        <v>3169000</v>
      </c>
      <c r="B1555" s="64"/>
      <c r="C1555" s="64">
        <v>2137600</v>
      </c>
      <c r="D1555" s="71"/>
    </row>
    <row r="1556" spans="1:4">
      <c r="A1556" s="64">
        <f>A1555+1000</f>
        <v>3170000</v>
      </c>
      <c r="B1556" s="64"/>
      <c r="C1556" s="64">
        <v>2137600</v>
      </c>
      <c r="D1556" s="71"/>
    </row>
    <row r="1557" spans="1:4">
      <c r="A1557" s="64">
        <f>A1556+1000</f>
        <v>3171000</v>
      </c>
      <c r="B1557" s="64"/>
      <c r="C1557" s="64">
        <v>2137600</v>
      </c>
      <c r="D1557" s="71"/>
    </row>
    <row r="1558" spans="1:4">
      <c r="A1558" s="64">
        <v>3172000</v>
      </c>
      <c r="B1558" s="64">
        <v>3176000</v>
      </c>
      <c r="C1558" s="64">
        <v>2140400</v>
      </c>
      <c r="D1558" s="71"/>
    </row>
    <row r="1559" spans="1:4">
      <c r="A1559" s="64">
        <f>A1558+1000</f>
        <v>3173000</v>
      </c>
      <c r="B1559" s="64"/>
      <c r="C1559" s="64">
        <v>2140400</v>
      </c>
      <c r="D1559" s="71"/>
    </row>
    <row r="1560" spans="1:4">
      <c r="A1560" s="64">
        <f>A1559+1000</f>
        <v>3174000</v>
      </c>
      <c r="B1560" s="64"/>
      <c r="C1560" s="64">
        <v>2140400</v>
      </c>
      <c r="D1560" s="71"/>
    </row>
    <row r="1561" spans="1:4">
      <c r="A1561" s="64">
        <f>A1560+1000</f>
        <v>3175000</v>
      </c>
      <c r="B1561" s="64"/>
      <c r="C1561" s="64">
        <v>2140400</v>
      </c>
      <c r="D1561" s="71"/>
    </row>
    <row r="1562" spans="1:4">
      <c r="A1562" s="64">
        <v>3176000</v>
      </c>
      <c r="B1562" s="64">
        <v>3180000</v>
      </c>
      <c r="C1562" s="64">
        <v>2143200</v>
      </c>
      <c r="D1562" s="71"/>
    </row>
    <row r="1563" spans="1:4">
      <c r="A1563" s="64">
        <f>A1562+1000</f>
        <v>3177000</v>
      </c>
      <c r="B1563" s="64"/>
      <c r="C1563" s="64">
        <v>2143200</v>
      </c>
      <c r="D1563" s="71"/>
    </row>
    <row r="1564" spans="1:4">
      <c r="A1564" s="64">
        <f>A1563+1000</f>
        <v>3178000</v>
      </c>
      <c r="B1564" s="64"/>
      <c r="C1564" s="64">
        <v>2143200</v>
      </c>
      <c r="D1564" s="71"/>
    </row>
    <row r="1565" spans="1:4">
      <c r="A1565" s="64">
        <f>A1564+1000</f>
        <v>3179000</v>
      </c>
      <c r="B1565" s="64"/>
      <c r="C1565" s="64">
        <v>2143200</v>
      </c>
      <c r="D1565" s="71"/>
    </row>
    <row r="1566" spans="1:4">
      <c r="A1566" s="64">
        <v>3180000</v>
      </c>
      <c r="B1566" s="64">
        <v>3184000</v>
      </c>
      <c r="C1566" s="64">
        <v>2146000</v>
      </c>
      <c r="D1566" s="71"/>
    </row>
    <row r="1567" spans="1:4">
      <c r="A1567" s="64">
        <f>A1566+1000</f>
        <v>3181000</v>
      </c>
      <c r="B1567" s="64"/>
      <c r="C1567" s="64">
        <v>2146000</v>
      </c>
      <c r="D1567" s="71"/>
    </row>
    <row r="1568" spans="1:4">
      <c r="A1568" s="64">
        <f>A1567+1000</f>
        <v>3182000</v>
      </c>
      <c r="B1568" s="64"/>
      <c r="C1568" s="64">
        <v>2146000</v>
      </c>
      <c r="D1568" s="71"/>
    </row>
    <row r="1569" spans="1:4">
      <c r="A1569" s="64">
        <f>A1568+1000</f>
        <v>3183000</v>
      </c>
      <c r="B1569" s="64"/>
      <c r="C1569" s="64">
        <v>2146000</v>
      </c>
      <c r="D1569" s="71"/>
    </row>
    <row r="1570" spans="1:4">
      <c r="A1570" s="64">
        <v>3184000</v>
      </c>
      <c r="B1570" s="64">
        <v>3188000</v>
      </c>
      <c r="C1570" s="64">
        <v>2148800</v>
      </c>
      <c r="D1570" s="71"/>
    </row>
    <row r="1571" spans="1:4">
      <c r="A1571" s="64">
        <f>A1570+1000</f>
        <v>3185000</v>
      </c>
      <c r="B1571" s="64"/>
      <c r="C1571" s="64">
        <v>2148800</v>
      </c>
      <c r="D1571" s="71"/>
    </row>
    <row r="1572" spans="1:4">
      <c r="A1572" s="64">
        <f>A1571+1000</f>
        <v>3186000</v>
      </c>
      <c r="B1572" s="64"/>
      <c r="C1572" s="64">
        <v>2148800</v>
      </c>
      <c r="D1572" s="71"/>
    </row>
    <row r="1573" spans="1:4">
      <c r="A1573" s="64">
        <f>A1572+1000</f>
        <v>3187000</v>
      </c>
      <c r="B1573" s="64"/>
      <c r="C1573" s="64">
        <v>2148800</v>
      </c>
      <c r="D1573" s="71"/>
    </row>
    <row r="1574" spans="1:4">
      <c r="A1574" s="64">
        <v>3188000</v>
      </c>
      <c r="B1574" s="64">
        <v>3192000</v>
      </c>
      <c r="C1574" s="64">
        <v>2151600</v>
      </c>
      <c r="D1574" s="71"/>
    </row>
    <row r="1575" spans="1:4">
      <c r="A1575" s="64">
        <f>A1574+1000</f>
        <v>3189000</v>
      </c>
      <c r="B1575" s="64"/>
      <c r="C1575" s="64">
        <v>2151600</v>
      </c>
      <c r="D1575" s="71"/>
    </row>
    <row r="1576" spans="1:4">
      <c r="A1576" s="64">
        <f>A1575+1000</f>
        <v>3190000</v>
      </c>
      <c r="B1576" s="64"/>
      <c r="C1576" s="64">
        <v>2151600</v>
      </c>
      <c r="D1576" s="71"/>
    </row>
    <row r="1577" spans="1:4">
      <c r="A1577" s="64">
        <f>A1576+1000</f>
        <v>3191000</v>
      </c>
      <c r="B1577" s="64"/>
      <c r="C1577" s="64">
        <v>2151600</v>
      </c>
      <c r="D1577" s="71"/>
    </row>
    <row r="1578" spans="1:4">
      <c r="A1578" s="64">
        <v>3192000</v>
      </c>
      <c r="B1578" s="64">
        <v>3196000</v>
      </c>
      <c r="C1578" s="64">
        <v>2154400</v>
      </c>
      <c r="D1578" s="71"/>
    </row>
    <row r="1579" spans="1:4">
      <c r="A1579" s="64">
        <f>A1578+1000</f>
        <v>3193000</v>
      </c>
      <c r="B1579" s="64"/>
      <c r="C1579" s="64">
        <v>2154400</v>
      </c>
      <c r="D1579" s="71"/>
    </row>
    <row r="1580" spans="1:4">
      <c r="A1580" s="64">
        <f>A1579+1000</f>
        <v>3194000</v>
      </c>
      <c r="B1580" s="64"/>
      <c r="C1580" s="64">
        <v>2154400</v>
      </c>
      <c r="D1580" s="71"/>
    </row>
    <row r="1581" spans="1:4">
      <c r="A1581" s="64">
        <f>A1580+1000</f>
        <v>3195000</v>
      </c>
      <c r="B1581" s="64"/>
      <c r="C1581" s="64">
        <v>2154400</v>
      </c>
      <c r="D1581" s="71"/>
    </row>
    <row r="1582" spans="1:4">
      <c r="A1582" s="64">
        <v>3196000</v>
      </c>
      <c r="B1582" s="64">
        <v>3200000</v>
      </c>
      <c r="C1582" s="64">
        <v>2157200</v>
      </c>
      <c r="D1582" s="71"/>
    </row>
    <row r="1583" spans="1:4">
      <c r="A1583" s="64">
        <f>A1582+1000</f>
        <v>3197000</v>
      </c>
      <c r="B1583" s="64"/>
      <c r="C1583" s="64">
        <v>2157200</v>
      </c>
      <c r="D1583" s="71"/>
    </row>
    <row r="1584" spans="1:4">
      <c r="A1584" s="64">
        <f>A1583+1000</f>
        <v>3198000</v>
      </c>
      <c r="B1584" s="64"/>
      <c r="C1584" s="64">
        <v>2157200</v>
      </c>
      <c r="D1584" s="71"/>
    </row>
    <row r="1585" spans="1:4">
      <c r="A1585" s="64">
        <f>A1584+1000</f>
        <v>3199000</v>
      </c>
      <c r="B1585" s="64"/>
      <c r="C1585" s="64">
        <v>2157200</v>
      </c>
      <c r="D1585" s="71"/>
    </row>
    <row r="1586" spans="1:4">
      <c r="A1586" s="64">
        <v>3200000</v>
      </c>
      <c r="B1586" s="64">
        <v>3204000</v>
      </c>
      <c r="C1586" s="64">
        <v>2160000</v>
      </c>
      <c r="D1586" s="71"/>
    </row>
    <row r="1587" spans="1:4">
      <c r="A1587" s="64">
        <f>A1586+1000</f>
        <v>3201000</v>
      </c>
      <c r="B1587" s="64"/>
      <c r="C1587" s="64">
        <v>2160000</v>
      </c>
      <c r="D1587" s="71"/>
    </row>
    <row r="1588" spans="1:4">
      <c r="A1588" s="64">
        <f>A1587+1000</f>
        <v>3202000</v>
      </c>
      <c r="B1588" s="64"/>
      <c r="C1588" s="64">
        <v>2160000</v>
      </c>
      <c r="D1588" s="71"/>
    </row>
    <row r="1589" spans="1:4">
      <c r="A1589" s="64">
        <f>A1588+1000</f>
        <v>3203000</v>
      </c>
      <c r="B1589" s="64"/>
      <c r="C1589" s="64">
        <v>2160000</v>
      </c>
      <c r="D1589" s="71"/>
    </row>
    <row r="1590" spans="1:4">
      <c r="A1590" s="64">
        <v>3204000</v>
      </c>
      <c r="B1590" s="64">
        <v>3208000</v>
      </c>
      <c r="C1590" s="64">
        <v>2162800</v>
      </c>
      <c r="D1590" s="71"/>
    </row>
    <row r="1591" spans="1:4">
      <c r="A1591" s="64">
        <f>A1590+1000</f>
        <v>3205000</v>
      </c>
      <c r="B1591" s="64"/>
      <c r="C1591" s="64">
        <v>2162800</v>
      </c>
      <c r="D1591" s="71"/>
    </row>
    <row r="1592" spans="1:4">
      <c r="A1592" s="64">
        <f>A1591+1000</f>
        <v>3206000</v>
      </c>
      <c r="B1592" s="64"/>
      <c r="C1592" s="64">
        <v>2162800</v>
      </c>
      <c r="D1592" s="71"/>
    </row>
    <row r="1593" spans="1:4">
      <c r="A1593" s="64">
        <f>A1592+1000</f>
        <v>3207000</v>
      </c>
      <c r="B1593" s="64"/>
      <c r="C1593" s="64">
        <v>2162800</v>
      </c>
      <c r="D1593" s="71"/>
    </row>
    <row r="1594" spans="1:4">
      <c r="A1594" s="64">
        <v>3208000</v>
      </c>
      <c r="B1594" s="64">
        <v>3212000</v>
      </c>
      <c r="C1594" s="64">
        <v>2165600</v>
      </c>
      <c r="D1594" s="71"/>
    </row>
    <row r="1595" spans="1:4">
      <c r="A1595" s="64">
        <f>A1594+1000</f>
        <v>3209000</v>
      </c>
      <c r="B1595" s="64"/>
      <c r="C1595" s="64">
        <v>2165600</v>
      </c>
      <c r="D1595" s="71"/>
    </row>
    <row r="1596" spans="1:4">
      <c r="A1596" s="64">
        <f>A1595+1000</f>
        <v>3210000</v>
      </c>
      <c r="B1596" s="64"/>
      <c r="C1596" s="64">
        <v>2165600</v>
      </c>
      <c r="D1596" s="71"/>
    </row>
    <row r="1597" spans="1:4">
      <c r="A1597" s="64">
        <f>A1596+1000</f>
        <v>3211000</v>
      </c>
      <c r="B1597" s="64"/>
      <c r="C1597" s="64">
        <v>2165600</v>
      </c>
      <c r="D1597" s="71"/>
    </row>
    <row r="1598" spans="1:4">
      <c r="A1598" s="64">
        <v>3212000</v>
      </c>
      <c r="B1598" s="64">
        <v>3216000</v>
      </c>
      <c r="C1598" s="64">
        <v>2168400</v>
      </c>
      <c r="D1598" s="71"/>
    </row>
    <row r="1599" spans="1:4">
      <c r="A1599" s="64">
        <f>A1598+1000</f>
        <v>3213000</v>
      </c>
      <c r="B1599" s="64"/>
      <c r="C1599" s="64">
        <v>2168400</v>
      </c>
      <c r="D1599" s="71"/>
    </row>
    <row r="1600" spans="1:4">
      <c r="A1600" s="64">
        <f>A1599+1000</f>
        <v>3214000</v>
      </c>
      <c r="B1600" s="64"/>
      <c r="C1600" s="64">
        <v>2168400</v>
      </c>
      <c r="D1600" s="71"/>
    </row>
    <row r="1601" spans="1:4">
      <c r="A1601" s="64">
        <f>A1600+1000</f>
        <v>3215000</v>
      </c>
      <c r="B1601" s="64"/>
      <c r="C1601" s="64">
        <v>2168400</v>
      </c>
      <c r="D1601" s="71"/>
    </row>
    <row r="1602" spans="1:4">
      <c r="A1602" s="64">
        <v>3216000</v>
      </c>
      <c r="B1602" s="64">
        <v>3220000</v>
      </c>
      <c r="C1602" s="64">
        <v>2171200</v>
      </c>
      <c r="D1602" s="71"/>
    </row>
    <row r="1603" spans="1:4">
      <c r="A1603" s="64">
        <f>A1602+1000</f>
        <v>3217000</v>
      </c>
      <c r="B1603" s="64"/>
      <c r="C1603" s="64">
        <v>2171200</v>
      </c>
      <c r="D1603" s="71"/>
    </row>
    <row r="1604" spans="1:4">
      <c r="A1604" s="64">
        <f>A1603+1000</f>
        <v>3218000</v>
      </c>
      <c r="B1604" s="64"/>
      <c r="C1604" s="64">
        <v>2171200</v>
      </c>
      <c r="D1604" s="71"/>
    </row>
    <row r="1605" spans="1:4">
      <c r="A1605" s="64">
        <f>A1604+1000</f>
        <v>3219000</v>
      </c>
      <c r="B1605" s="64"/>
      <c r="C1605" s="64">
        <v>2171200</v>
      </c>
      <c r="D1605" s="71"/>
    </row>
    <row r="1606" spans="1:4">
      <c r="A1606" s="64">
        <v>3220000</v>
      </c>
      <c r="B1606" s="64">
        <v>3224000</v>
      </c>
      <c r="C1606" s="64">
        <v>2174000</v>
      </c>
      <c r="D1606" s="71"/>
    </row>
    <row r="1607" spans="1:4">
      <c r="A1607" s="64">
        <f>A1606+1000</f>
        <v>3221000</v>
      </c>
      <c r="B1607" s="64"/>
      <c r="C1607" s="64">
        <v>2174000</v>
      </c>
      <c r="D1607" s="71"/>
    </row>
    <row r="1608" spans="1:4">
      <c r="A1608" s="64">
        <f>A1607+1000</f>
        <v>3222000</v>
      </c>
      <c r="B1608" s="64"/>
      <c r="C1608" s="64">
        <v>2174000</v>
      </c>
      <c r="D1608" s="71"/>
    </row>
    <row r="1609" spans="1:4">
      <c r="A1609" s="64">
        <f>A1608+1000</f>
        <v>3223000</v>
      </c>
      <c r="B1609" s="64"/>
      <c r="C1609" s="64">
        <v>2174000</v>
      </c>
      <c r="D1609" s="71"/>
    </row>
    <row r="1610" spans="1:4">
      <c r="A1610" s="64">
        <v>3224000</v>
      </c>
      <c r="B1610" s="64">
        <v>3228000</v>
      </c>
      <c r="C1610" s="64">
        <v>2176800</v>
      </c>
      <c r="D1610" s="71"/>
    </row>
    <row r="1611" spans="1:4">
      <c r="A1611" s="64">
        <f>A1610+1000</f>
        <v>3225000</v>
      </c>
      <c r="B1611" s="64"/>
      <c r="C1611" s="64">
        <v>2176800</v>
      </c>
      <c r="D1611" s="71"/>
    </row>
    <row r="1612" spans="1:4">
      <c r="A1612" s="64">
        <f>A1611+1000</f>
        <v>3226000</v>
      </c>
      <c r="B1612" s="64"/>
      <c r="C1612" s="64">
        <v>2176800</v>
      </c>
      <c r="D1612" s="71"/>
    </row>
    <row r="1613" spans="1:4">
      <c r="A1613" s="64">
        <f>A1612+1000</f>
        <v>3227000</v>
      </c>
      <c r="B1613" s="64"/>
      <c r="C1613" s="64">
        <v>2176800</v>
      </c>
      <c r="D1613" s="71"/>
    </row>
    <row r="1614" spans="1:4">
      <c r="A1614" s="64">
        <v>3228000</v>
      </c>
      <c r="B1614" s="64">
        <v>3232000</v>
      </c>
      <c r="C1614" s="64">
        <v>2179600</v>
      </c>
      <c r="D1614" s="71"/>
    </row>
    <row r="1615" spans="1:4">
      <c r="A1615" s="64">
        <f>A1614+1000</f>
        <v>3229000</v>
      </c>
      <c r="B1615" s="64"/>
      <c r="C1615" s="64">
        <v>2179600</v>
      </c>
      <c r="D1615" s="71"/>
    </row>
    <row r="1616" spans="1:4">
      <c r="A1616" s="64">
        <f>A1615+1000</f>
        <v>3230000</v>
      </c>
      <c r="B1616" s="64"/>
      <c r="C1616" s="64">
        <v>2179600</v>
      </c>
      <c r="D1616" s="71"/>
    </row>
    <row r="1617" spans="1:4">
      <c r="A1617" s="64">
        <f>A1616+1000</f>
        <v>3231000</v>
      </c>
      <c r="B1617" s="64"/>
      <c r="C1617" s="64">
        <v>2179600</v>
      </c>
      <c r="D1617" s="71"/>
    </row>
    <row r="1618" spans="1:4">
      <c r="A1618" s="64">
        <v>3232000</v>
      </c>
      <c r="B1618" s="64">
        <v>3236000</v>
      </c>
      <c r="C1618" s="64">
        <v>2182400</v>
      </c>
      <c r="D1618" s="71"/>
    </row>
    <row r="1619" spans="1:4">
      <c r="A1619" s="64">
        <f>A1618+1000</f>
        <v>3233000</v>
      </c>
      <c r="B1619" s="64"/>
      <c r="C1619" s="64">
        <v>2182400</v>
      </c>
      <c r="D1619" s="71"/>
    </row>
    <row r="1620" spans="1:4">
      <c r="A1620" s="64">
        <f>A1619+1000</f>
        <v>3234000</v>
      </c>
      <c r="B1620" s="64"/>
      <c r="C1620" s="64">
        <v>2182400</v>
      </c>
      <c r="D1620" s="71"/>
    </row>
    <row r="1621" spans="1:4">
      <c r="A1621" s="64">
        <f>A1620+1000</f>
        <v>3235000</v>
      </c>
      <c r="B1621" s="64"/>
      <c r="C1621" s="64">
        <v>2182400</v>
      </c>
      <c r="D1621" s="71"/>
    </row>
    <row r="1622" spans="1:4">
      <c r="A1622" s="64">
        <v>3236000</v>
      </c>
      <c r="B1622" s="64">
        <v>3240000</v>
      </c>
      <c r="C1622" s="64">
        <v>2185200</v>
      </c>
      <c r="D1622" s="71"/>
    </row>
    <row r="1623" spans="1:4">
      <c r="A1623" s="64">
        <f>A1622+1000</f>
        <v>3237000</v>
      </c>
      <c r="B1623" s="64"/>
      <c r="C1623" s="64">
        <v>2185200</v>
      </c>
      <c r="D1623" s="71"/>
    </row>
    <row r="1624" spans="1:4">
      <c r="A1624" s="64">
        <f>A1623+1000</f>
        <v>3238000</v>
      </c>
      <c r="B1624" s="64"/>
      <c r="C1624" s="64">
        <v>2185200</v>
      </c>
      <c r="D1624" s="71"/>
    </row>
    <row r="1625" spans="1:4">
      <c r="A1625" s="64">
        <f>A1624+1000</f>
        <v>3239000</v>
      </c>
      <c r="B1625" s="64"/>
      <c r="C1625" s="64">
        <v>2185200</v>
      </c>
      <c r="D1625" s="71"/>
    </row>
    <row r="1626" spans="1:4">
      <c r="A1626" s="64">
        <v>3240000</v>
      </c>
      <c r="B1626" s="64">
        <v>3244000</v>
      </c>
      <c r="C1626" s="64">
        <v>2188000</v>
      </c>
      <c r="D1626" s="71"/>
    </row>
    <row r="1627" spans="1:4">
      <c r="A1627" s="64">
        <f>A1626+1000</f>
        <v>3241000</v>
      </c>
      <c r="B1627" s="64"/>
      <c r="C1627" s="64">
        <v>2188000</v>
      </c>
      <c r="D1627" s="71"/>
    </row>
    <row r="1628" spans="1:4">
      <c r="A1628" s="64">
        <f>A1627+1000</f>
        <v>3242000</v>
      </c>
      <c r="B1628" s="64"/>
      <c r="C1628" s="64">
        <v>2188000</v>
      </c>
      <c r="D1628" s="71"/>
    </row>
    <row r="1629" spans="1:4">
      <c r="A1629" s="64">
        <f>A1628+1000</f>
        <v>3243000</v>
      </c>
      <c r="B1629" s="64"/>
      <c r="C1629" s="64">
        <v>2188000</v>
      </c>
      <c r="D1629" s="71"/>
    </row>
    <row r="1630" spans="1:4">
      <c r="A1630" s="64">
        <v>3244000</v>
      </c>
      <c r="B1630" s="64">
        <v>3248000</v>
      </c>
      <c r="C1630" s="64">
        <v>2190800</v>
      </c>
      <c r="D1630" s="71"/>
    </row>
    <row r="1631" spans="1:4">
      <c r="A1631" s="64">
        <f>A1630+1000</f>
        <v>3245000</v>
      </c>
      <c r="B1631" s="64"/>
      <c r="C1631" s="64">
        <v>2190800</v>
      </c>
      <c r="D1631" s="71"/>
    </row>
    <row r="1632" spans="1:4">
      <c r="A1632" s="64">
        <f>A1631+1000</f>
        <v>3246000</v>
      </c>
      <c r="B1632" s="64"/>
      <c r="C1632" s="64">
        <v>2190800</v>
      </c>
      <c r="D1632" s="71"/>
    </row>
    <row r="1633" spans="1:4">
      <c r="A1633" s="64">
        <f>A1632+1000</f>
        <v>3247000</v>
      </c>
      <c r="B1633" s="64"/>
      <c r="C1633" s="64">
        <v>2190800</v>
      </c>
      <c r="D1633" s="71"/>
    </row>
    <row r="1634" spans="1:4">
      <c r="A1634" s="64">
        <v>3248000</v>
      </c>
      <c r="B1634" s="64">
        <v>3252000</v>
      </c>
      <c r="C1634" s="64">
        <v>2193600</v>
      </c>
      <c r="D1634" s="71"/>
    </row>
    <row r="1635" spans="1:4">
      <c r="A1635" s="64">
        <f>A1634+1000</f>
        <v>3249000</v>
      </c>
      <c r="B1635" s="64"/>
      <c r="C1635" s="64">
        <v>2193600</v>
      </c>
      <c r="D1635" s="71"/>
    </row>
    <row r="1636" spans="1:4">
      <c r="A1636" s="64">
        <f>A1635+1000</f>
        <v>3250000</v>
      </c>
      <c r="B1636" s="64"/>
      <c r="C1636" s="64">
        <v>2193600</v>
      </c>
      <c r="D1636" s="71"/>
    </row>
    <row r="1637" spans="1:4">
      <c r="A1637" s="64">
        <f>A1636+1000</f>
        <v>3251000</v>
      </c>
      <c r="B1637" s="64"/>
      <c r="C1637" s="64">
        <v>2193600</v>
      </c>
      <c r="D1637" s="71"/>
    </row>
    <row r="1638" spans="1:4">
      <c r="A1638" s="64">
        <v>3252000</v>
      </c>
      <c r="B1638" s="64">
        <v>3256000</v>
      </c>
      <c r="C1638" s="64">
        <v>2196400</v>
      </c>
      <c r="D1638" s="71"/>
    </row>
    <row r="1639" spans="1:4">
      <c r="A1639" s="64">
        <f>A1638+1000</f>
        <v>3253000</v>
      </c>
      <c r="B1639" s="64"/>
      <c r="C1639" s="64">
        <v>2196400</v>
      </c>
      <c r="D1639" s="71"/>
    </row>
    <row r="1640" spans="1:4">
      <c r="A1640" s="64">
        <f>A1639+1000</f>
        <v>3254000</v>
      </c>
      <c r="B1640" s="64"/>
      <c r="C1640" s="64">
        <v>2196400</v>
      </c>
      <c r="D1640" s="71"/>
    </row>
    <row r="1641" spans="1:4">
      <c r="A1641" s="64">
        <f>A1640+1000</f>
        <v>3255000</v>
      </c>
      <c r="B1641" s="64"/>
      <c r="C1641" s="64">
        <v>2196400</v>
      </c>
      <c r="D1641" s="71"/>
    </row>
    <row r="1642" spans="1:4">
      <c r="A1642" s="64">
        <v>3256000</v>
      </c>
      <c r="B1642" s="64">
        <v>3260000</v>
      </c>
      <c r="C1642" s="64">
        <v>2199200</v>
      </c>
      <c r="D1642" s="71"/>
    </row>
    <row r="1643" spans="1:4">
      <c r="A1643" s="64">
        <f>A1642+1000</f>
        <v>3257000</v>
      </c>
      <c r="B1643" s="64"/>
      <c r="C1643" s="64">
        <v>2199200</v>
      </c>
      <c r="D1643" s="71"/>
    </row>
    <row r="1644" spans="1:4">
      <c r="A1644" s="64">
        <f>A1643+1000</f>
        <v>3258000</v>
      </c>
      <c r="B1644" s="64"/>
      <c r="C1644" s="64">
        <v>2199200</v>
      </c>
      <c r="D1644" s="71"/>
    </row>
    <row r="1645" spans="1:4">
      <c r="A1645" s="64">
        <f>A1644+1000</f>
        <v>3259000</v>
      </c>
      <c r="B1645" s="64"/>
      <c r="C1645" s="64">
        <v>2199200</v>
      </c>
      <c r="D1645" s="71"/>
    </row>
    <row r="1646" spans="1:4">
      <c r="A1646" s="64">
        <v>3260000</v>
      </c>
      <c r="B1646" s="64">
        <v>3264000</v>
      </c>
      <c r="C1646" s="64">
        <v>2202000</v>
      </c>
      <c r="D1646" s="71"/>
    </row>
    <row r="1647" spans="1:4">
      <c r="A1647" s="64">
        <f>A1646+1000</f>
        <v>3261000</v>
      </c>
      <c r="B1647" s="64"/>
      <c r="C1647" s="64">
        <v>2202000</v>
      </c>
      <c r="D1647" s="71"/>
    </row>
    <row r="1648" spans="1:4">
      <c r="A1648" s="64">
        <f>A1647+1000</f>
        <v>3262000</v>
      </c>
      <c r="B1648" s="64"/>
      <c r="C1648" s="64">
        <v>2202000</v>
      </c>
      <c r="D1648" s="71"/>
    </row>
    <row r="1649" spans="1:4">
      <c r="A1649" s="64">
        <f>A1648+1000</f>
        <v>3263000</v>
      </c>
      <c r="B1649" s="64"/>
      <c r="C1649" s="64">
        <v>2202000</v>
      </c>
      <c r="D1649" s="71"/>
    </row>
    <row r="1650" spans="1:4">
      <c r="A1650" s="64">
        <v>3264000</v>
      </c>
      <c r="B1650" s="64">
        <v>3268000</v>
      </c>
      <c r="C1650" s="64">
        <v>2204800</v>
      </c>
      <c r="D1650" s="71"/>
    </row>
    <row r="1651" spans="1:4">
      <c r="A1651" s="64">
        <f>A1650+1000</f>
        <v>3265000</v>
      </c>
      <c r="B1651" s="64"/>
      <c r="C1651" s="64">
        <v>2204800</v>
      </c>
      <c r="D1651" s="71"/>
    </row>
    <row r="1652" spans="1:4">
      <c r="A1652" s="64">
        <f>A1651+1000</f>
        <v>3266000</v>
      </c>
      <c r="B1652" s="64"/>
      <c r="C1652" s="64">
        <v>2204800</v>
      </c>
      <c r="D1652" s="71"/>
    </row>
    <row r="1653" spans="1:4">
      <c r="A1653" s="64">
        <f>A1652+1000</f>
        <v>3267000</v>
      </c>
      <c r="B1653" s="64"/>
      <c r="C1653" s="64">
        <v>2204800</v>
      </c>
      <c r="D1653" s="71"/>
    </row>
    <row r="1654" spans="1:4">
      <c r="A1654" s="64">
        <v>3268000</v>
      </c>
      <c r="B1654" s="64">
        <v>3272000</v>
      </c>
      <c r="C1654" s="64">
        <v>2207600</v>
      </c>
      <c r="D1654" s="71"/>
    </row>
    <row r="1655" spans="1:4">
      <c r="A1655" s="64">
        <f>A1654+1000</f>
        <v>3269000</v>
      </c>
      <c r="B1655" s="64"/>
      <c r="C1655" s="64">
        <v>2207600</v>
      </c>
      <c r="D1655" s="71"/>
    </row>
    <row r="1656" spans="1:4">
      <c r="A1656" s="64">
        <f>A1655+1000</f>
        <v>3270000</v>
      </c>
      <c r="B1656" s="64"/>
      <c r="C1656" s="64">
        <v>2207600</v>
      </c>
      <c r="D1656" s="71"/>
    </row>
    <row r="1657" spans="1:4">
      <c r="A1657" s="64">
        <f>A1656+1000</f>
        <v>3271000</v>
      </c>
      <c r="B1657" s="64"/>
      <c r="C1657" s="64">
        <v>2207600</v>
      </c>
      <c r="D1657" s="71"/>
    </row>
    <row r="1658" spans="1:4">
      <c r="A1658" s="64">
        <v>3272000</v>
      </c>
      <c r="B1658" s="64">
        <v>3276000</v>
      </c>
      <c r="C1658" s="64">
        <v>2210400</v>
      </c>
      <c r="D1658" s="71"/>
    </row>
    <row r="1659" spans="1:4">
      <c r="A1659" s="64">
        <f>A1658+1000</f>
        <v>3273000</v>
      </c>
      <c r="B1659" s="64"/>
      <c r="C1659" s="64">
        <v>2210400</v>
      </c>
      <c r="D1659" s="71"/>
    </row>
    <row r="1660" spans="1:4">
      <c r="A1660" s="64">
        <f>A1659+1000</f>
        <v>3274000</v>
      </c>
      <c r="B1660" s="64"/>
      <c r="C1660" s="64">
        <v>2210400</v>
      </c>
      <c r="D1660" s="71"/>
    </row>
    <row r="1661" spans="1:4">
      <c r="A1661" s="64">
        <f>A1660+1000</f>
        <v>3275000</v>
      </c>
      <c r="B1661" s="64"/>
      <c r="C1661" s="64">
        <v>2210400</v>
      </c>
      <c r="D1661" s="71"/>
    </row>
    <row r="1662" spans="1:4">
      <c r="A1662" s="64">
        <v>3276000</v>
      </c>
      <c r="B1662" s="64">
        <v>3280000</v>
      </c>
      <c r="C1662" s="64">
        <v>2213200</v>
      </c>
      <c r="D1662" s="71"/>
    </row>
    <row r="1663" spans="1:4">
      <c r="A1663" s="64">
        <f>A1662+1000</f>
        <v>3277000</v>
      </c>
      <c r="B1663" s="64"/>
      <c r="C1663" s="64">
        <v>2213200</v>
      </c>
      <c r="D1663" s="71"/>
    </row>
    <row r="1664" spans="1:4">
      <c r="A1664" s="64">
        <f>A1663+1000</f>
        <v>3278000</v>
      </c>
      <c r="B1664" s="64"/>
      <c r="C1664" s="64">
        <v>2213200</v>
      </c>
      <c r="D1664" s="71"/>
    </row>
    <row r="1665" spans="1:4">
      <c r="A1665" s="64">
        <f>A1664+1000</f>
        <v>3279000</v>
      </c>
      <c r="B1665" s="64"/>
      <c r="C1665" s="64">
        <v>2213200</v>
      </c>
      <c r="D1665" s="71"/>
    </row>
    <row r="1666" spans="1:4">
      <c r="A1666" s="64">
        <v>3280000</v>
      </c>
      <c r="B1666" s="64">
        <v>3284000</v>
      </c>
      <c r="C1666" s="64">
        <v>2216000</v>
      </c>
      <c r="D1666" s="71"/>
    </row>
    <row r="1667" spans="1:4">
      <c r="A1667" s="64">
        <f>A1666+1000</f>
        <v>3281000</v>
      </c>
      <c r="B1667" s="64"/>
      <c r="C1667" s="64">
        <v>2216000</v>
      </c>
      <c r="D1667" s="71"/>
    </row>
    <row r="1668" spans="1:4">
      <c r="A1668" s="64">
        <f>A1667+1000</f>
        <v>3282000</v>
      </c>
      <c r="B1668" s="64"/>
      <c r="C1668" s="64">
        <v>2216000</v>
      </c>
      <c r="D1668" s="71"/>
    </row>
    <row r="1669" spans="1:4">
      <c r="A1669" s="64">
        <f>A1668+1000</f>
        <v>3283000</v>
      </c>
      <c r="B1669" s="64"/>
      <c r="C1669" s="64">
        <v>2216000</v>
      </c>
      <c r="D1669" s="71"/>
    </row>
    <row r="1670" spans="1:4">
      <c r="A1670" s="64">
        <v>3284000</v>
      </c>
      <c r="B1670" s="64">
        <v>3288000</v>
      </c>
      <c r="C1670" s="64">
        <v>2218800</v>
      </c>
      <c r="D1670" s="71"/>
    </row>
    <row r="1671" spans="1:4">
      <c r="A1671" s="64">
        <f>A1670+1000</f>
        <v>3285000</v>
      </c>
      <c r="B1671" s="64"/>
      <c r="C1671" s="64">
        <v>2218800</v>
      </c>
      <c r="D1671" s="71"/>
    </row>
    <row r="1672" spans="1:4">
      <c r="A1672" s="64">
        <f>A1671+1000</f>
        <v>3286000</v>
      </c>
      <c r="B1672" s="64"/>
      <c r="C1672" s="64">
        <v>2218800</v>
      </c>
      <c r="D1672" s="71"/>
    </row>
    <row r="1673" spans="1:4">
      <c r="A1673" s="64">
        <f>A1672+1000</f>
        <v>3287000</v>
      </c>
      <c r="B1673" s="64"/>
      <c r="C1673" s="64">
        <v>2218800</v>
      </c>
      <c r="D1673" s="71"/>
    </row>
    <row r="1674" spans="1:4">
      <c r="A1674" s="64">
        <v>3288000</v>
      </c>
      <c r="B1674" s="64">
        <v>3292000</v>
      </c>
      <c r="C1674" s="64">
        <v>2221600</v>
      </c>
      <c r="D1674" s="71"/>
    </row>
    <row r="1675" spans="1:4">
      <c r="A1675" s="64">
        <f>A1674+1000</f>
        <v>3289000</v>
      </c>
      <c r="B1675" s="64"/>
      <c r="C1675" s="64">
        <v>2221600</v>
      </c>
      <c r="D1675" s="71"/>
    </row>
    <row r="1676" spans="1:4">
      <c r="A1676" s="64">
        <f>A1675+1000</f>
        <v>3290000</v>
      </c>
      <c r="B1676" s="64"/>
      <c r="C1676" s="64">
        <v>2221600</v>
      </c>
      <c r="D1676" s="71"/>
    </row>
    <row r="1677" spans="1:4">
      <c r="A1677" s="64">
        <f>A1676+1000</f>
        <v>3291000</v>
      </c>
      <c r="B1677" s="64"/>
      <c r="C1677" s="64">
        <v>2221600</v>
      </c>
      <c r="D1677" s="71"/>
    </row>
    <row r="1678" spans="1:4">
      <c r="A1678" s="64">
        <v>3292000</v>
      </c>
      <c r="B1678" s="64">
        <v>3296000</v>
      </c>
      <c r="C1678" s="64">
        <v>2224400</v>
      </c>
      <c r="D1678" s="71"/>
    </row>
    <row r="1679" spans="1:4">
      <c r="A1679" s="64">
        <f>A1678+1000</f>
        <v>3293000</v>
      </c>
      <c r="B1679" s="64"/>
      <c r="C1679" s="64">
        <v>2224400</v>
      </c>
      <c r="D1679" s="71"/>
    </row>
    <row r="1680" spans="1:4">
      <c r="A1680" s="64">
        <f>A1679+1000</f>
        <v>3294000</v>
      </c>
      <c r="B1680" s="64"/>
      <c r="C1680" s="64">
        <v>2224400</v>
      </c>
      <c r="D1680" s="71"/>
    </row>
    <row r="1681" spans="1:4">
      <c r="A1681" s="64">
        <f>A1680+1000</f>
        <v>3295000</v>
      </c>
      <c r="B1681" s="64"/>
      <c r="C1681" s="64">
        <v>2224400</v>
      </c>
      <c r="D1681" s="71"/>
    </row>
    <row r="1682" spans="1:4">
      <c r="A1682" s="64">
        <v>3296000</v>
      </c>
      <c r="B1682" s="64">
        <v>3300000</v>
      </c>
      <c r="C1682" s="64">
        <v>2227200</v>
      </c>
      <c r="D1682" s="71"/>
    </row>
    <row r="1683" spans="1:4">
      <c r="A1683" s="64">
        <f>A1682+1000</f>
        <v>3297000</v>
      </c>
      <c r="B1683" s="64"/>
      <c r="C1683" s="64">
        <v>2227200</v>
      </c>
      <c r="D1683" s="71"/>
    </row>
    <row r="1684" spans="1:4">
      <c r="A1684" s="64">
        <f>A1683+1000</f>
        <v>3298000</v>
      </c>
      <c r="B1684" s="64"/>
      <c r="C1684" s="64">
        <v>2227200</v>
      </c>
      <c r="D1684" s="71"/>
    </row>
    <row r="1685" spans="1:4">
      <c r="A1685" s="64">
        <f>A1684+1000</f>
        <v>3299000</v>
      </c>
      <c r="B1685" s="64"/>
      <c r="C1685" s="64">
        <v>2227200</v>
      </c>
      <c r="D1685" s="71"/>
    </row>
    <row r="1686" spans="1:4">
      <c r="A1686" s="64">
        <v>3300000</v>
      </c>
      <c r="B1686" s="64">
        <v>3304000</v>
      </c>
      <c r="C1686" s="64">
        <v>2230000</v>
      </c>
      <c r="D1686" s="71"/>
    </row>
    <row r="1687" spans="1:4">
      <c r="A1687" s="64">
        <f>A1686+1000</f>
        <v>3301000</v>
      </c>
      <c r="B1687" s="64"/>
      <c r="C1687" s="64">
        <v>2230000</v>
      </c>
      <c r="D1687" s="71"/>
    </row>
    <row r="1688" spans="1:4">
      <c r="A1688" s="64">
        <f>A1687+1000</f>
        <v>3302000</v>
      </c>
      <c r="B1688" s="64"/>
      <c r="C1688" s="64">
        <v>2230000</v>
      </c>
      <c r="D1688" s="71"/>
    </row>
    <row r="1689" spans="1:4">
      <c r="A1689" s="64">
        <f>A1688+1000</f>
        <v>3303000</v>
      </c>
      <c r="B1689" s="64"/>
      <c r="C1689" s="64">
        <v>2230000</v>
      </c>
      <c r="D1689" s="71"/>
    </row>
    <row r="1690" spans="1:4">
      <c r="A1690" s="64">
        <v>3304000</v>
      </c>
      <c r="B1690" s="64">
        <v>3308000</v>
      </c>
      <c r="C1690" s="64">
        <v>2232800</v>
      </c>
      <c r="D1690" s="71"/>
    </row>
    <row r="1691" spans="1:4">
      <c r="A1691" s="64">
        <f>A1690+1000</f>
        <v>3305000</v>
      </c>
      <c r="B1691" s="64"/>
      <c r="C1691" s="64">
        <v>2232800</v>
      </c>
      <c r="D1691" s="71"/>
    </row>
    <row r="1692" spans="1:4">
      <c r="A1692" s="64">
        <f>A1691+1000</f>
        <v>3306000</v>
      </c>
      <c r="B1692" s="64"/>
      <c r="C1692" s="64">
        <v>2232800</v>
      </c>
      <c r="D1692" s="71"/>
    </row>
    <row r="1693" spans="1:4">
      <c r="A1693" s="64">
        <f>A1692+1000</f>
        <v>3307000</v>
      </c>
      <c r="B1693" s="64"/>
      <c r="C1693" s="64">
        <v>2232800</v>
      </c>
      <c r="D1693" s="71"/>
    </row>
    <row r="1694" spans="1:4">
      <c r="A1694" s="64">
        <v>3308000</v>
      </c>
      <c r="B1694" s="64">
        <v>3312000</v>
      </c>
      <c r="C1694" s="64">
        <v>2235600</v>
      </c>
      <c r="D1694" s="71"/>
    </row>
    <row r="1695" spans="1:4">
      <c r="A1695" s="64">
        <f>A1694+1000</f>
        <v>3309000</v>
      </c>
      <c r="B1695" s="64"/>
      <c r="C1695" s="64">
        <v>2235600</v>
      </c>
      <c r="D1695" s="71"/>
    </row>
    <row r="1696" spans="1:4">
      <c r="A1696" s="64">
        <f>A1695+1000</f>
        <v>3310000</v>
      </c>
      <c r="B1696" s="64"/>
      <c r="C1696" s="64">
        <v>2235600</v>
      </c>
      <c r="D1696" s="71"/>
    </row>
    <row r="1697" spans="1:4">
      <c r="A1697" s="64">
        <f>A1696+1000</f>
        <v>3311000</v>
      </c>
      <c r="B1697" s="64"/>
      <c r="C1697" s="64">
        <v>2235600</v>
      </c>
      <c r="D1697" s="71"/>
    </row>
    <row r="1698" spans="1:4">
      <c r="A1698" s="64">
        <v>3312000</v>
      </c>
      <c r="B1698" s="64">
        <v>3316000</v>
      </c>
      <c r="C1698" s="64">
        <v>2238400</v>
      </c>
      <c r="D1698" s="71"/>
    </row>
    <row r="1699" spans="1:4">
      <c r="A1699" s="64">
        <f>A1698+1000</f>
        <v>3313000</v>
      </c>
      <c r="B1699" s="64"/>
      <c r="C1699" s="64">
        <v>2238400</v>
      </c>
      <c r="D1699" s="71"/>
    </row>
    <row r="1700" spans="1:4">
      <c r="A1700" s="64">
        <f>A1699+1000</f>
        <v>3314000</v>
      </c>
      <c r="B1700" s="64"/>
      <c r="C1700" s="64">
        <v>2238400</v>
      </c>
      <c r="D1700" s="71"/>
    </row>
    <row r="1701" spans="1:4">
      <c r="A1701" s="64">
        <f>A1700+1000</f>
        <v>3315000</v>
      </c>
      <c r="B1701" s="64"/>
      <c r="C1701" s="64">
        <v>2238400</v>
      </c>
      <c r="D1701" s="71"/>
    </row>
    <row r="1702" spans="1:4">
      <c r="A1702" s="64">
        <v>3316000</v>
      </c>
      <c r="B1702" s="64">
        <v>3320000</v>
      </c>
      <c r="C1702" s="64">
        <v>2241200</v>
      </c>
      <c r="D1702" s="71"/>
    </row>
    <row r="1703" spans="1:4">
      <c r="A1703" s="64">
        <f>A1702+1000</f>
        <v>3317000</v>
      </c>
      <c r="B1703" s="64"/>
      <c r="C1703" s="64">
        <v>2241200</v>
      </c>
      <c r="D1703" s="71"/>
    </row>
    <row r="1704" spans="1:4">
      <c r="A1704" s="64">
        <f>A1703+1000</f>
        <v>3318000</v>
      </c>
      <c r="B1704" s="64"/>
      <c r="C1704" s="64">
        <v>2241200</v>
      </c>
      <c r="D1704" s="71"/>
    </row>
    <row r="1705" spans="1:4">
      <c r="A1705" s="64">
        <f>A1704+1000</f>
        <v>3319000</v>
      </c>
      <c r="B1705" s="64"/>
      <c r="C1705" s="64">
        <v>2241200</v>
      </c>
      <c r="D1705" s="71"/>
    </row>
    <row r="1706" spans="1:4">
      <c r="A1706" s="64">
        <v>3320000</v>
      </c>
      <c r="B1706" s="64">
        <v>3324000</v>
      </c>
      <c r="C1706" s="64">
        <v>2244000</v>
      </c>
      <c r="D1706" s="71"/>
    </row>
    <row r="1707" spans="1:4">
      <c r="A1707" s="64">
        <f>A1706+1000</f>
        <v>3321000</v>
      </c>
      <c r="B1707" s="64"/>
      <c r="C1707" s="64">
        <v>2244000</v>
      </c>
      <c r="D1707" s="71"/>
    </row>
    <row r="1708" spans="1:4">
      <c r="A1708" s="64">
        <f>A1707+1000</f>
        <v>3322000</v>
      </c>
      <c r="B1708" s="64"/>
      <c r="C1708" s="64">
        <v>2244000</v>
      </c>
      <c r="D1708" s="71"/>
    </row>
    <row r="1709" spans="1:4">
      <c r="A1709" s="64">
        <f>A1708+1000</f>
        <v>3323000</v>
      </c>
      <c r="B1709" s="64"/>
      <c r="C1709" s="64">
        <v>2244000</v>
      </c>
      <c r="D1709" s="71"/>
    </row>
    <row r="1710" spans="1:4">
      <c r="A1710" s="64">
        <v>3324000</v>
      </c>
      <c r="B1710" s="64">
        <v>3328000</v>
      </c>
      <c r="C1710" s="64">
        <v>2246800</v>
      </c>
      <c r="D1710" s="71"/>
    </row>
    <row r="1711" spans="1:4">
      <c r="A1711" s="64">
        <f>A1710+1000</f>
        <v>3325000</v>
      </c>
      <c r="B1711" s="64"/>
      <c r="C1711" s="64">
        <v>2246800</v>
      </c>
      <c r="D1711" s="71"/>
    </row>
    <row r="1712" spans="1:4">
      <c r="A1712" s="64">
        <f>A1711+1000</f>
        <v>3326000</v>
      </c>
      <c r="B1712" s="64"/>
      <c r="C1712" s="64">
        <v>2246800</v>
      </c>
      <c r="D1712" s="71"/>
    </row>
    <row r="1713" spans="1:4">
      <c r="A1713" s="64">
        <f>A1712+1000</f>
        <v>3327000</v>
      </c>
      <c r="B1713" s="64"/>
      <c r="C1713" s="64">
        <v>2246800</v>
      </c>
      <c r="D1713" s="71"/>
    </row>
    <row r="1714" spans="1:4">
      <c r="A1714" s="64">
        <v>3328000</v>
      </c>
      <c r="B1714" s="64">
        <v>3332000</v>
      </c>
      <c r="C1714" s="64">
        <v>2249600</v>
      </c>
      <c r="D1714" s="71"/>
    </row>
    <row r="1715" spans="1:4">
      <c r="A1715" s="64">
        <f>A1714+1000</f>
        <v>3329000</v>
      </c>
      <c r="B1715" s="64"/>
      <c r="C1715" s="64">
        <v>2249600</v>
      </c>
      <c r="D1715" s="71"/>
    </row>
    <row r="1716" spans="1:4">
      <c r="A1716" s="64">
        <f>A1715+1000</f>
        <v>3330000</v>
      </c>
      <c r="B1716" s="64"/>
      <c r="C1716" s="64">
        <v>2249600</v>
      </c>
      <c r="D1716" s="71"/>
    </row>
    <row r="1717" spans="1:4">
      <c r="A1717" s="64">
        <f>A1716+1000</f>
        <v>3331000</v>
      </c>
      <c r="B1717" s="64"/>
      <c r="C1717" s="64">
        <v>2249600</v>
      </c>
      <c r="D1717" s="71"/>
    </row>
    <row r="1718" spans="1:4">
      <c r="A1718" s="64">
        <v>3332000</v>
      </c>
      <c r="B1718" s="64">
        <v>3336000</v>
      </c>
      <c r="C1718" s="64">
        <v>2252400</v>
      </c>
      <c r="D1718" s="71"/>
    </row>
    <row r="1719" spans="1:4">
      <c r="A1719" s="64">
        <f>A1718+1000</f>
        <v>3333000</v>
      </c>
      <c r="B1719" s="64"/>
      <c r="C1719" s="64">
        <v>2252400</v>
      </c>
      <c r="D1719" s="71"/>
    </row>
    <row r="1720" spans="1:4">
      <c r="A1720" s="64">
        <f>A1719+1000</f>
        <v>3334000</v>
      </c>
      <c r="B1720" s="64"/>
      <c r="C1720" s="64">
        <v>2252400</v>
      </c>
      <c r="D1720" s="71"/>
    </row>
    <row r="1721" spans="1:4">
      <c r="A1721" s="64">
        <f>A1720+1000</f>
        <v>3335000</v>
      </c>
      <c r="B1721" s="64"/>
      <c r="C1721" s="64">
        <v>2252400</v>
      </c>
      <c r="D1721" s="71"/>
    </row>
    <row r="1722" spans="1:4">
      <c r="A1722" s="64">
        <v>3336000</v>
      </c>
      <c r="B1722" s="64">
        <v>3340000</v>
      </c>
      <c r="C1722" s="64">
        <v>2255200</v>
      </c>
      <c r="D1722" s="71"/>
    </row>
    <row r="1723" spans="1:4">
      <c r="A1723" s="64">
        <f>A1722+1000</f>
        <v>3337000</v>
      </c>
      <c r="B1723" s="64"/>
      <c r="C1723" s="64">
        <v>2255200</v>
      </c>
      <c r="D1723" s="71"/>
    </row>
    <row r="1724" spans="1:4">
      <c r="A1724" s="64">
        <f>A1723+1000</f>
        <v>3338000</v>
      </c>
      <c r="B1724" s="64"/>
      <c r="C1724" s="64">
        <v>2255200</v>
      </c>
      <c r="D1724" s="71"/>
    </row>
    <row r="1725" spans="1:4">
      <c r="A1725" s="64">
        <f>A1724+1000</f>
        <v>3339000</v>
      </c>
      <c r="B1725" s="64"/>
      <c r="C1725" s="64">
        <v>2255200</v>
      </c>
      <c r="D1725" s="71"/>
    </row>
    <row r="1726" spans="1:4">
      <c r="A1726" s="64">
        <v>3340000</v>
      </c>
      <c r="B1726" s="64">
        <v>3344000</v>
      </c>
      <c r="C1726" s="64">
        <v>2258000</v>
      </c>
      <c r="D1726" s="71"/>
    </row>
    <row r="1727" spans="1:4">
      <c r="A1727" s="64">
        <f>A1726+1000</f>
        <v>3341000</v>
      </c>
      <c r="B1727" s="64"/>
      <c r="C1727" s="64">
        <v>2258000</v>
      </c>
      <c r="D1727" s="71"/>
    </row>
    <row r="1728" spans="1:4">
      <c r="A1728" s="64">
        <f>A1727+1000</f>
        <v>3342000</v>
      </c>
      <c r="B1728" s="64"/>
      <c r="C1728" s="64">
        <v>2258000</v>
      </c>
      <c r="D1728" s="71"/>
    </row>
    <row r="1729" spans="1:4">
      <c r="A1729" s="64">
        <f>A1728+1000</f>
        <v>3343000</v>
      </c>
      <c r="B1729" s="64"/>
      <c r="C1729" s="64">
        <v>2258000</v>
      </c>
      <c r="D1729" s="71"/>
    </row>
    <row r="1730" spans="1:4">
      <c r="A1730" s="64">
        <v>3344000</v>
      </c>
      <c r="B1730" s="64">
        <v>3348000</v>
      </c>
      <c r="C1730" s="64">
        <v>2260800</v>
      </c>
      <c r="D1730" s="71"/>
    </row>
    <row r="1731" spans="1:4">
      <c r="A1731" s="64">
        <f>A1730+1000</f>
        <v>3345000</v>
      </c>
      <c r="B1731" s="64"/>
      <c r="C1731" s="64">
        <v>2260800</v>
      </c>
      <c r="D1731" s="71"/>
    </row>
    <row r="1732" spans="1:4">
      <c r="A1732" s="64">
        <f>A1731+1000</f>
        <v>3346000</v>
      </c>
      <c r="B1732" s="64"/>
      <c r="C1732" s="64">
        <v>2260800</v>
      </c>
      <c r="D1732" s="71"/>
    </row>
    <row r="1733" spans="1:4">
      <c r="A1733" s="64">
        <f>A1732+1000</f>
        <v>3347000</v>
      </c>
      <c r="B1733" s="64"/>
      <c r="C1733" s="64">
        <v>2260800</v>
      </c>
      <c r="D1733" s="71"/>
    </row>
    <row r="1734" spans="1:4">
      <c r="A1734" s="64">
        <v>3348000</v>
      </c>
      <c r="B1734" s="64">
        <v>3352000</v>
      </c>
      <c r="C1734" s="64">
        <v>2263600</v>
      </c>
      <c r="D1734" s="71"/>
    </row>
    <row r="1735" spans="1:4">
      <c r="A1735" s="64">
        <f>A1734+1000</f>
        <v>3349000</v>
      </c>
      <c r="B1735" s="64"/>
      <c r="C1735" s="64">
        <v>2263600</v>
      </c>
      <c r="D1735" s="71"/>
    </row>
    <row r="1736" spans="1:4">
      <c r="A1736" s="64">
        <f>A1735+1000</f>
        <v>3350000</v>
      </c>
      <c r="B1736" s="64"/>
      <c r="C1736" s="64">
        <v>2263600</v>
      </c>
      <c r="D1736" s="71"/>
    </row>
    <row r="1737" spans="1:4">
      <c r="A1737" s="64">
        <f>A1736+1000</f>
        <v>3351000</v>
      </c>
      <c r="B1737" s="64"/>
      <c r="C1737" s="64">
        <v>2263600</v>
      </c>
      <c r="D1737" s="71"/>
    </row>
    <row r="1738" spans="1:4">
      <c r="A1738" s="64">
        <v>3352000</v>
      </c>
      <c r="B1738" s="64">
        <v>3356000</v>
      </c>
      <c r="C1738" s="64">
        <v>2266400</v>
      </c>
      <c r="D1738" s="71"/>
    </row>
    <row r="1739" spans="1:4">
      <c r="A1739" s="64">
        <f>A1738+1000</f>
        <v>3353000</v>
      </c>
      <c r="B1739" s="64"/>
      <c r="C1739" s="64">
        <v>2266400</v>
      </c>
      <c r="D1739" s="71"/>
    </row>
    <row r="1740" spans="1:4">
      <c r="A1740" s="64">
        <f>A1739+1000</f>
        <v>3354000</v>
      </c>
      <c r="B1740" s="64"/>
      <c r="C1740" s="64">
        <v>2266400</v>
      </c>
      <c r="D1740" s="71"/>
    </row>
    <row r="1741" spans="1:4">
      <c r="A1741" s="64">
        <f>A1740+1000</f>
        <v>3355000</v>
      </c>
      <c r="B1741" s="64"/>
      <c r="C1741" s="64">
        <v>2266400</v>
      </c>
      <c r="D1741" s="71"/>
    </row>
    <row r="1742" spans="1:4">
      <c r="A1742" s="64">
        <v>3356000</v>
      </c>
      <c r="B1742" s="64">
        <v>3360000</v>
      </c>
      <c r="C1742" s="64">
        <v>2269200</v>
      </c>
      <c r="D1742" s="71"/>
    </row>
    <row r="1743" spans="1:4">
      <c r="A1743" s="64">
        <f>A1742+1000</f>
        <v>3357000</v>
      </c>
      <c r="B1743" s="64"/>
      <c r="C1743" s="64">
        <v>2269200</v>
      </c>
      <c r="D1743" s="71"/>
    </row>
    <row r="1744" spans="1:4">
      <c r="A1744" s="64">
        <f>A1743+1000</f>
        <v>3358000</v>
      </c>
      <c r="B1744" s="64"/>
      <c r="C1744" s="64">
        <v>2269200</v>
      </c>
      <c r="D1744" s="71"/>
    </row>
    <row r="1745" spans="1:4">
      <c r="A1745" s="64">
        <f>A1744+1000</f>
        <v>3359000</v>
      </c>
      <c r="B1745" s="64"/>
      <c r="C1745" s="64">
        <v>2269200</v>
      </c>
      <c r="D1745" s="71"/>
    </row>
    <row r="1746" spans="1:4">
      <c r="A1746" s="64">
        <v>3360000</v>
      </c>
      <c r="B1746" s="64">
        <v>3364000</v>
      </c>
      <c r="C1746" s="64">
        <v>2272000</v>
      </c>
      <c r="D1746" s="71"/>
    </row>
    <row r="1747" spans="1:4">
      <c r="A1747" s="64">
        <f>A1746+1000</f>
        <v>3361000</v>
      </c>
      <c r="B1747" s="64"/>
      <c r="C1747" s="64">
        <v>2272000</v>
      </c>
      <c r="D1747" s="71"/>
    </row>
    <row r="1748" spans="1:4">
      <c r="A1748" s="64">
        <f>A1747+1000</f>
        <v>3362000</v>
      </c>
      <c r="B1748" s="64"/>
      <c r="C1748" s="64">
        <v>2272000</v>
      </c>
      <c r="D1748" s="71"/>
    </row>
    <row r="1749" spans="1:4">
      <c r="A1749" s="64">
        <f>A1748+1000</f>
        <v>3363000</v>
      </c>
      <c r="B1749" s="64"/>
      <c r="C1749" s="64">
        <v>2272000</v>
      </c>
      <c r="D1749" s="71"/>
    </row>
    <row r="1750" spans="1:4">
      <c r="A1750" s="64">
        <v>3364000</v>
      </c>
      <c r="B1750" s="64">
        <v>3368000</v>
      </c>
      <c r="C1750" s="64">
        <v>2274800</v>
      </c>
      <c r="D1750" s="71"/>
    </row>
    <row r="1751" spans="1:4">
      <c r="A1751" s="64">
        <f>A1750+1000</f>
        <v>3365000</v>
      </c>
      <c r="B1751" s="64"/>
      <c r="C1751" s="64">
        <v>2274800</v>
      </c>
      <c r="D1751" s="71"/>
    </row>
    <row r="1752" spans="1:4">
      <c r="A1752" s="64">
        <f>A1751+1000</f>
        <v>3366000</v>
      </c>
      <c r="B1752" s="64"/>
      <c r="C1752" s="64">
        <v>2274800</v>
      </c>
      <c r="D1752" s="71"/>
    </row>
    <row r="1753" spans="1:4">
      <c r="A1753" s="64">
        <f>A1752+1000</f>
        <v>3367000</v>
      </c>
      <c r="B1753" s="64"/>
      <c r="C1753" s="64">
        <v>2274800</v>
      </c>
      <c r="D1753" s="71"/>
    </row>
    <row r="1754" spans="1:4">
      <c r="A1754" s="64">
        <v>3368000</v>
      </c>
      <c r="B1754" s="64">
        <v>3372000</v>
      </c>
      <c r="C1754" s="64">
        <v>2277600</v>
      </c>
      <c r="D1754" s="71"/>
    </row>
    <row r="1755" spans="1:4">
      <c r="A1755" s="64">
        <f>A1754+1000</f>
        <v>3369000</v>
      </c>
      <c r="B1755" s="64"/>
      <c r="C1755" s="64">
        <v>2277600</v>
      </c>
      <c r="D1755" s="71"/>
    </row>
    <row r="1756" spans="1:4">
      <c r="A1756" s="64">
        <f>A1755+1000</f>
        <v>3370000</v>
      </c>
      <c r="B1756" s="64"/>
      <c r="C1756" s="64">
        <v>2277600</v>
      </c>
      <c r="D1756" s="71"/>
    </row>
    <row r="1757" spans="1:4">
      <c r="A1757" s="64">
        <f>A1756+1000</f>
        <v>3371000</v>
      </c>
      <c r="B1757" s="64"/>
      <c r="C1757" s="64">
        <v>2277600</v>
      </c>
      <c r="D1757" s="71"/>
    </row>
    <row r="1758" spans="1:4">
      <c r="A1758" s="64">
        <v>3372000</v>
      </c>
      <c r="B1758" s="64">
        <v>3376000</v>
      </c>
      <c r="C1758" s="64">
        <v>2280400</v>
      </c>
      <c r="D1758" s="71"/>
    </row>
    <row r="1759" spans="1:4">
      <c r="A1759" s="64">
        <f>A1758+1000</f>
        <v>3373000</v>
      </c>
      <c r="B1759" s="64"/>
      <c r="C1759" s="64">
        <v>2280400</v>
      </c>
      <c r="D1759" s="71"/>
    </row>
    <row r="1760" spans="1:4">
      <c r="A1760" s="64">
        <f>A1759+1000</f>
        <v>3374000</v>
      </c>
      <c r="B1760" s="64"/>
      <c r="C1760" s="64">
        <v>2280400</v>
      </c>
      <c r="D1760" s="71"/>
    </row>
    <row r="1761" spans="1:4">
      <c r="A1761" s="64">
        <f>A1760+1000</f>
        <v>3375000</v>
      </c>
      <c r="B1761" s="64"/>
      <c r="C1761" s="64">
        <v>2280400</v>
      </c>
      <c r="D1761" s="71"/>
    </row>
    <row r="1762" spans="1:4">
      <c r="A1762" s="64">
        <v>3376000</v>
      </c>
      <c r="B1762" s="64">
        <v>3380000</v>
      </c>
      <c r="C1762" s="64">
        <v>2283200</v>
      </c>
      <c r="D1762" s="71"/>
    </row>
    <row r="1763" spans="1:4">
      <c r="A1763" s="64">
        <f>A1762+1000</f>
        <v>3377000</v>
      </c>
      <c r="B1763" s="64"/>
      <c r="C1763" s="64">
        <v>2283200</v>
      </c>
      <c r="D1763" s="71"/>
    </row>
    <row r="1764" spans="1:4">
      <c r="A1764" s="64">
        <f>A1763+1000</f>
        <v>3378000</v>
      </c>
      <c r="B1764" s="64"/>
      <c r="C1764" s="64">
        <v>2283200</v>
      </c>
      <c r="D1764" s="71"/>
    </row>
    <row r="1765" spans="1:4">
      <c r="A1765" s="64">
        <f>A1764+1000</f>
        <v>3379000</v>
      </c>
      <c r="B1765" s="64"/>
      <c r="C1765" s="64">
        <v>2283200</v>
      </c>
      <c r="D1765" s="71"/>
    </row>
    <row r="1766" spans="1:4">
      <c r="A1766" s="64">
        <v>3380000</v>
      </c>
      <c r="B1766" s="64">
        <v>3384000</v>
      </c>
      <c r="C1766" s="64">
        <v>2286000</v>
      </c>
      <c r="D1766" s="71"/>
    </row>
    <row r="1767" spans="1:4">
      <c r="A1767" s="64">
        <f>A1766+1000</f>
        <v>3381000</v>
      </c>
      <c r="B1767" s="64"/>
      <c r="C1767" s="64">
        <v>2286000</v>
      </c>
      <c r="D1767" s="71"/>
    </row>
    <row r="1768" spans="1:4">
      <c r="A1768" s="64">
        <f>A1767+1000</f>
        <v>3382000</v>
      </c>
      <c r="B1768" s="64"/>
      <c r="C1768" s="64">
        <v>2286000</v>
      </c>
      <c r="D1768" s="71"/>
    </row>
    <row r="1769" spans="1:4">
      <c r="A1769" s="64">
        <f>A1768+1000</f>
        <v>3383000</v>
      </c>
      <c r="B1769" s="64"/>
      <c r="C1769" s="64">
        <v>2286000</v>
      </c>
      <c r="D1769" s="71"/>
    </row>
    <row r="1770" spans="1:4">
      <c r="A1770" s="64">
        <v>3384000</v>
      </c>
      <c r="B1770" s="64">
        <v>3388000</v>
      </c>
      <c r="C1770" s="64">
        <v>2288800</v>
      </c>
      <c r="D1770" s="71"/>
    </row>
    <row r="1771" spans="1:4">
      <c r="A1771" s="64">
        <f>A1770+1000</f>
        <v>3385000</v>
      </c>
      <c r="B1771" s="64"/>
      <c r="C1771" s="64">
        <v>2288800</v>
      </c>
      <c r="D1771" s="71"/>
    </row>
    <row r="1772" spans="1:4">
      <c r="A1772" s="64">
        <f>A1771+1000</f>
        <v>3386000</v>
      </c>
      <c r="B1772" s="64"/>
      <c r="C1772" s="64">
        <v>2288800</v>
      </c>
      <c r="D1772" s="71"/>
    </row>
    <row r="1773" spans="1:4">
      <c r="A1773" s="64">
        <f>A1772+1000</f>
        <v>3387000</v>
      </c>
      <c r="B1773" s="64"/>
      <c r="C1773" s="64">
        <v>2288800</v>
      </c>
      <c r="D1773" s="71"/>
    </row>
    <row r="1774" spans="1:4">
      <c r="A1774" s="64">
        <v>3388000</v>
      </c>
      <c r="B1774" s="64">
        <v>3392000</v>
      </c>
      <c r="C1774" s="64">
        <v>2291600</v>
      </c>
      <c r="D1774" s="71"/>
    </row>
    <row r="1775" spans="1:4">
      <c r="A1775" s="64">
        <f>A1774+1000</f>
        <v>3389000</v>
      </c>
      <c r="B1775" s="64"/>
      <c r="C1775" s="64">
        <v>2291600</v>
      </c>
      <c r="D1775" s="71"/>
    </row>
    <row r="1776" spans="1:4">
      <c r="A1776" s="64">
        <f>A1775+1000</f>
        <v>3390000</v>
      </c>
      <c r="B1776" s="64"/>
      <c r="C1776" s="64">
        <v>2291600</v>
      </c>
      <c r="D1776" s="71"/>
    </row>
    <row r="1777" spans="1:4">
      <c r="A1777" s="64">
        <f>A1776+1000</f>
        <v>3391000</v>
      </c>
      <c r="B1777" s="64"/>
      <c r="C1777" s="64">
        <v>2291600</v>
      </c>
      <c r="D1777" s="71"/>
    </row>
    <row r="1778" spans="1:4">
      <c r="A1778" s="64">
        <v>3392000</v>
      </c>
      <c r="B1778" s="64">
        <v>3396000</v>
      </c>
      <c r="C1778" s="64">
        <v>2294400</v>
      </c>
      <c r="D1778" s="71"/>
    </row>
    <row r="1779" spans="1:4">
      <c r="A1779" s="64">
        <f>A1778+1000</f>
        <v>3393000</v>
      </c>
      <c r="B1779" s="64"/>
      <c r="C1779" s="64">
        <v>2294400</v>
      </c>
      <c r="D1779" s="71"/>
    </row>
    <row r="1780" spans="1:4">
      <c r="A1780" s="64">
        <f>A1779+1000</f>
        <v>3394000</v>
      </c>
      <c r="B1780" s="64"/>
      <c r="C1780" s="64">
        <v>2294400</v>
      </c>
      <c r="D1780" s="71"/>
    </row>
    <row r="1781" spans="1:4">
      <c r="A1781" s="64">
        <f>A1780+1000</f>
        <v>3395000</v>
      </c>
      <c r="B1781" s="64"/>
      <c r="C1781" s="64">
        <v>2294400</v>
      </c>
      <c r="D1781" s="71"/>
    </row>
    <row r="1782" spans="1:4">
      <c r="A1782" s="64">
        <v>3396000</v>
      </c>
      <c r="B1782" s="64">
        <v>3400000</v>
      </c>
      <c r="C1782" s="64">
        <v>2297200</v>
      </c>
      <c r="D1782" s="71"/>
    </row>
    <row r="1783" spans="1:4">
      <c r="A1783" s="64">
        <f>A1782+1000</f>
        <v>3397000</v>
      </c>
      <c r="B1783" s="64"/>
      <c r="C1783" s="64">
        <v>2297200</v>
      </c>
      <c r="D1783" s="71"/>
    </row>
    <row r="1784" spans="1:4">
      <c r="A1784" s="64">
        <f>A1783+1000</f>
        <v>3398000</v>
      </c>
      <c r="B1784" s="64"/>
      <c r="C1784" s="64">
        <v>2297200</v>
      </c>
      <c r="D1784" s="71"/>
    </row>
    <row r="1785" spans="1:4">
      <c r="A1785" s="64">
        <f>A1784+1000</f>
        <v>3399000</v>
      </c>
      <c r="B1785" s="64"/>
      <c r="C1785" s="64">
        <v>2297200</v>
      </c>
      <c r="D1785" s="71"/>
    </row>
    <row r="1786" spans="1:4">
      <c r="A1786" s="64">
        <v>3400000</v>
      </c>
      <c r="B1786" s="64">
        <v>3404000</v>
      </c>
      <c r="C1786" s="64">
        <v>2300000</v>
      </c>
      <c r="D1786" s="71"/>
    </row>
    <row r="1787" spans="1:4">
      <c r="A1787" s="64">
        <f>A1786+1000</f>
        <v>3401000</v>
      </c>
      <c r="B1787" s="64"/>
      <c r="C1787" s="64">
        <v>2300000</v>
      </c>
      <c r="D1787" s="71"/>
    </row>
    <row r="1788" spans="1:4">
      <c r="A1788" s="64">
        <f>A1787+1000</f>
        <v>3402000</v>
      </c>
      <c r="B1788" s="64"/>
      <c r="C1788" s="64">
        <v>2300000</v>
      </c>
      <c r="D1788" s="71"/>
    </row>
    <row r="1789" spans="1:4">
      <c r="A1789" s="64">
        <f>A1788+1000</f>
        <v>3403000</v>
      </c>
      <c r="B1789" s="64"/>
      <c r="C1789" s="64">
        <v>2300000</v>
      </c>
      <c r="D1789" s="71"/>
    </row>
    <row r="1790" spans="1:4">
      <c r="A1790" s="64">
        <v>3404000</v>
      </c>
      <c r="B1790" s="64">
        <v>3408000</v>
      </c>
      <c r="C1790" s="64">
        <v>2302800</v>
      </c>
      <c r="D1790" s="71"/>
    </row>
    <row r="1791" spans="1:4">
      <c r="A1791" s="64">
        <f>A1790+1000</f>
        <v>3405000</v>
      </c>
      <c r="B1791" s="64"/>
      <c r="C1791" s="64">
        <v>2302800</v>
      </c>
      <c r="D1791" s="71"/>
    </row>
    <row r="1792" spans="1:4">
      <c r="A1792" s="64">
        <f>A1791+1000</f>
        <v>3406000</v>
      </c>
      <c r="B1792" s="64"/>
      <c r="C1792" s="64">
        <v>2302800</v>
      </c>
      <c r="D1792" s="71"/>
    </row>
    <row r="1793" spans="1:4">
      <c r="A1793" s="64">
        <f>A1792+1000</f>
        <v>3407000</v>
      </c>
      <c r="B1793" s="64"/>
      <c r="C1793" s="64">
        <v>2302800</v>
      </c>
      <c r="D1793" s="71"/>
    </row>
    <row r="1794" spans="1:4">
      <c r="A1794" s="64">
        <v>3408000</v>
      </c>
      <c r="B1794" s="64">
        <v>3412000</v>
      </c>
      <c r="C1794" s="64">
        <v>2305600</v>
      </c>
      <c r="D1794" s="71"/>
    </row>
    <row r="1795" spans="1:4">
      <c r="A1795" s="64">
        <f>A1794+1000</f>
        <v>3409000</v>
      </c>
      <c r="B1795" s="64"/>
      <c r="C1795" s="64">
        <v>2305600</v>
      </c>
      <c r="D1795" s="71"/>
    </row>
    <row r="1796" spans="1:4">
      <c r="A1796" s="64">
        <f>A1795+1000</f>
        <v>3410000</v>
      </c>
      <c r="B1796" s="64"/>
      <c r="C1796" s="64">
        <v>2305600</v>
      </c>
      <c r="D1796" s="71"/>
    </row>
    <row r="1797" spans="1:4">
      <c r="A1797" s="64">
        <f>A1796+1000</f>
        <v>3411000</v>
      </c>
      <c r="B1797" s="64"/>
      <c r="C1797" s="64">
        <v>2305600</v>
      </c>
      <c r="D1797" s="71"/>
    </row>
    <row r="1798" spans="1:4">
      <c r="A1798" s="64">
        <v>3412000</v>
      </c>
      <c r="B1798" s="64">
        <v>3416000</v>
      </c>
      <c r="C1798" s="64">
        <v>2308400</v>
      </c>
      <c r="D1798" s="71"/>
    </row>
    <row r="1799" spans="1:4">
      <c r="A1799" s="64">
        <f>A1798+1000</f>
        <v>3413000</v>
      </c>
      <c r="B1799" s="64"/>
      <c r="C1799" s="64">
        <v>2308400</v>
      </c>
      <c r="D1799" s="71"/>
    </row>
    <row r="1800" spans="1:4">
      <c r="A1800" s="64">
        <f>A1799+1000</f>
        <v>3414000</v>
      </c>
      <c r="B1800" s="64"/>
      <c r="C1800" s="64">
        <v>2308400</v>
      </c>
      <c r="D1800" s="71"/>
    </row>
    <row r="1801" spans="1:4">
      <c r="A1801" s="64">
        <f>A1800+1000</f>
        <v>3415000</v>
      </c>
      <c r="B1801" s="64"/>
      <c r="C1801" s="64">
        <v>2308400</v>
      </c>
      <c r="D1801" s="71"/>
    </row>
    <row r="1802" spans="1:4">
      <c r="A1802" s="64">
        <v>3416000</v>
      </c>
      <c r="B1802" s="64">
        <v>3420000</v>
      </c>
      <c r="C1802" s="64">
        <v>2311200</v>
      </c>
      <c r="D1802" s="71"/>
    </row>
    <row r="1803" spans="1:4">
      <c r="A1803" s="64">
        <f>A1802+1000</f>
        <v>3417000</v>
      </c>
      <c r="B1803" s="64"/>
      <c r="C1803" s="64">
        <v>2311200</v>
      </c>
      <c r="D1803" s="71"/>
    </row>
    <row r="1804" spans="1:4">
      <c r="A1804" s="64">
        <f>A1803+1000</f>
        <v>3418000</v>
      </c>
      <c r="B1804" s="64"/>
      <c r="C1804" s="64">
        <v>2311200</v>
      </c>
      <c r="D1804" s="71"/>
    </row>
    <row r="1805" spans="1:4">
      <c r="A1805" s="64">
        <f>A1804+1000</f>
        <v>3419000</v>
      </c>
      <c r="B1805" s="64"/>
      <c r="C1805" s="64">
        <v>2311200</v>
      </c>
      <c r="D1805" s="71"/>
    </row>
    <row r="1806" spans="1:4">
      <c r="A1806" s="64">
        <v>3420000</v>
      </c>
      <c r="B1806" s="64">
        <v>3424000</v>
      </c>
      <c r="C1806" s="64">
        <v>2314000</v>
      </c>
      <c r="D1806" s="71"/>
    </row>
    <row r="1807" spans="1:4">
      <c r="A1807" s="64">
        <f>A1806+1000</f>
        <v>3421000</v>
      </c>
      <c r="B1807" s="64"/>
      <c r="C1807" s="64">
        <v>2314000</v>
      </c>
      <c r="D1807" s="71"/>
    </row>
    <row r="1808" spans="1:4">
      <c r="A1808" s="64">
        <f>A1807+1000</f>
        <v>3422000</v>
      </c>
      <c r="B1808" s="64"/>
      <c r="C1808" s="64">
        <v>2314000</v>
      </c>
      <c r="D1808" s="71"/>
    </row>
    <row r="1809" spans="1:4">
      <c r="A1809" s="64">
        <f>A1808+1000</f>
        <v>3423000</v>
      </c>
      <c r="B1809" s="64"/>
      <c r="C1809" s="64">
        <v>2314000</v>
      </c>
      <c r="D1809" s="71"/>
    </row>
    <row r="1810" spans="1:4">
      <c r="A1810" s="64">
        <v>3424000</v>
      </c>
      <c r="B1810" s="64">
        <v>3428000</v>
      </c>
      <c r="C1810" s="64">
        <v>2316800</v>
      </c>
      <c r="D1810" s="71"/>
    </row>
    <row r="1811" spans="1:4">
      <c r="A1811" s="64">
        <f>A1810+1000</f>
        <v>3425000</v>
      </c>
      <c r="B1811" s="64"/>
      <c r="C1811" s="64">
        <v>2316800</v>
      </c>
      <c r="D1811" s="71"/>
    </row>
    <row r="1812" spans="1:4">
      <c r="A1812" s="64">
        <f>A1811+1000</f>
        <v>3426000</v>
      </c>
      <c r="B1812" s="64"/>
      <c r="C1812" s="64">
        <v>2316800</v>
      </c>
      <c r="D1812" s="71"/>
    </row>
    <row r="1813" spans="1:4">
      <c r="A1813" s="64">
        <f>A1812+1000</f>
        <v>3427000</v>
      </c>
      <c r="B1813" s="64"/>
      <c r="C1813" s="64">
        <v>2316800</v>
      </c>
      <c r="D1813" s="71"/>
    </row>
    <row r="1814" spans="1:4">
      <c r="A1814" s="64">
        <v>3428000</v>
      </c>
      <c r="B1814" s="64">
        <v>3432000</v>
      </c>
      <c r="C1814" s="64">
        <v>2319600</v>
      </c>
      <c r="D1814" s="71"/>
    </row>
    <row r="1815" spans="1:4">
      <c r="A1815" s="64">
        <f>A1814+1000</f>
        <v>3429000</v>
      </c>
      <c r="B1815" s="64"/>
      <c r="C1815" s="64">
        <v>2319600</v>
      </c>
      <c r="D1815" s="71"/>
    </row>
    <row r="1816" spans="1:4">
      <c r="A1816" s="64">
        <f>A1815+1000</f>
        <v>3430000</v>
      </c>
      <c r="B1816" s="64"/>
      <c r="C1816" s="64">
        <v>2319600</v>
      </c>
      <c r="D1816" s="71"/>
    </row>
    <row r="1817" spans="1:4">
      <c r="A1817" s="64">
        <f>A1816+1000</f>
        <v>3431000</v>
      </c>
      <c r="B1817" s="64"/>
      <c r="C1817" s="64">
        <v>2319600</v>
      </c>
      <c r="D1817" s="71"/>
    </row>
    <row r="1818" spans="1:4">
      <c r="A1818" s="64">
        <v>3432000</v>
      </c>
      <c r="B1818" s="64">
        <v>3436000</v>
      </c>
      <c r="C1818" s="64">
        <v>2322400</v>
      </c>
      <c r="D1818" s="71"/>
    </row>
    <row r="1819" spans="1:4">
      <c r="A1819" s="64">
        <f>A1818+1000</f>
        <v>3433000</v>
      </c>
      <c r="B1819" s="64"/>
      <c r="C1819" s="64">
        <v>2322400</v>
      </c>
      <c r="D1819" s="71"/>
    </row>
    <row r="1820" spans="1:4">
      <c r="A1820" s="64">
        <f>A1819+1000</f>
        <v>3434000</v>
      </c>
      <c r="B1820" s="64"/>
      <c r="C1820" s="64">
        <v>2322400</v>
      </c>
      <c r="D1820" s="71"/>
    </row>
    <row r="1821" spans="1:4">
      <c r="A1821" s="64">
        <f>A1820+1000</f>
        <v>3435000</v>
      </c>
      <c r="B1821" s="64"/>
      <c r="C1821" s="64">
        <v>2322400</v>
      </c>
      <c r="D1821" s="71"/>
    </row>
    <row r="1822" spans="1:4">
      <c r="A1822" s="64">
        <v>3436000</v>
      </c>
      <c r="B1822" s="64">
        <v>3440000</v>
      </c>
      <c r="C1822" s="64">
        <v>2325200</v>
      </c>
      <c r="D1822" s="71"/>
    </row>
    <row r="1823" spans="1:4">
      <c r="A1823" s="64">
        <f>A1822+1000</f>
        <v>3437000</v>
      </c>
      <c r="B1823" s="64"/>
      <c r="C1823" s="64">
        <v>2325200</v>
      </c>
      <c r="D1823" s="71"/>
    </row>
    <row r="1824" spans="1:4">
      <c r="A1824" s="64">
        <f>A1823+1000</f>
        <v>3438000</v>
      </c>
      <c r="B1824" s="64"/>
      <c r="C1824" s="64">
        <v>2325200</v>
      </c>
      <c r="D1824" s="71"/>
    </row>
    <row r="1825" spans="1:4">
      <c r="A1825" s="64">
        <f>A1824+1000</f>
        <v>3439000</v>
      </c>
      <c r="B1825" s="64"/>
      <c r="C1825" s="64">
        <v>2325200</v>
      </c>
      <c r="D1825" s="71"/>
    </row>
    <row r="1826" spans="1:4">
      <c r="A1826" s="64">
        <v>3440000</v>
      </c>
      <c r="B1826" s="64">
        <v>3444000</v>
      </c>
      <c r="C1826" s="64">
        <v>2328000</v>
      </c>
      <c r="D1826" s="71"/>
    </row>
    <row r="1827" spans="1:4">
      <c r="A1827" s="64">
        <f>A1826+1000</f>
        <v>3441000</v>
      </c>
      <c r="B1827" s="64"/>
      <c r="C1827" s="64">
        <v>2328000</v>
      </c>
      <c r="D1827" s="71"/>
    </row>
    <row r="1828" spans="1:4">
      <c r="A1828" s="64">
        <f>A1827+1000</f>
        <v>3442000</v>
      </c>
      <c r="B1828" s="64"/>
      <c r="C1828" s="64">
        <v>2328000</v>
      </c>
      <c r="D1828" s="71"/>
    </row>
    <row r="1829" spans="1:4">
      <c r="A1829" s="64">
        <f>A1828+1000</f>
        <v>3443000</v>
      </c>
      <c r="B1829" s="64"/>
      <c r="C1829" s="64">
        <v>2328000</v>
      </c>
      <c r="D1829" s="71"/>
    </row>
    <row r="1830" spans="1:4">
      <c r="A1830" s="64">
        <v>3444000</v>
      </c>
      <c r="B1830" s="64">
        <v>3448000</v>
      </c>
      <c r="C1830" s="64">
        <v>2330800</v>
      </c>
      <c r="D1830" s="71"/>
    </row>
    <row r="1831" spans="1:4">
      <c r="A1831" s="64">
        <f>A1830+1000</f>
        <v>3445000</v>
      </c>
      <c r="B1831" s="64"/>
      <c r="C1831" s="64">
        <v>2330800</v>
      </c>
      <c r="D1831" s="71"/>
    </row>
    <row r="1832" spans="1:4">
      <c r="A1832" s="64">
        <f>A1831+1000</f>
        <v>3446000</v>
      </c>
      <c r="B1832" s="64"/>
      <c r="C1832" s="64">
        <v>2330800</v>
      </c>
      <c r="D1832" s="71"/>
    </row>
    <row r="1833" spans="1:4">
      <c r="A1833" s="64">
        <f>A1832+1000</f>
        <v>3447000</v>
      </c>
      <c r="B1833" s="64"/>
      <c r="C1833" s="64">
        <v>2330800</v>
      </c>
      <c r="D1833" s="71"/>
    </row>
    <row r="1834" spans="1:4">
      <c r="A1834" s="64">
        <v>3448000</v>
      </c>
      <c r="B1834" s="64">
        <v>3452000</v>
      </c>
      <c r="C1834" s="64">
        <v>2333600</v>
      </c>
      <c r="D1834" s="71"/>
    </row>
    <row r="1835" spans="1:4">
      <c r="A1835" s="64">
        <f>A1834+1000</f>
        <v>3449000</v>
      </c>
      <c r="B1835" s="64"/>
      <c r="C1835" s="64">
        <v>2333600</v>
      </c>
      <c r="D1835" s="71"/>
    </row>
    <row r="1836" spans="1:4">
      <c r="A1836" s="64">
        <f>A1835+1000</f>
        <v>3450000</v>
      </c>
      <c r="B1836" s="64"/>
      <c r="C1836" s="64">
        <v>2333600</v>
      </c>
      <c r="D1836" s="71"/>
    </row>
    <row r="1837" spans="1:4">
      <c r="A1837" s="64">
        <f>A1836+1000</f>
        <v>3451000</v>
      </c>
      <c r="B1837" s="64"/>
      <c r="C1837" s="64">
        <v>2333600</v>
      </c>
      <c r="D1837" s="71"/>
    </row>
    <row r="1838" spans="1:4">
      <c r="A1838" s="64">
        <v>3452000</v>
      </c>
      <c r="B1838" s="64">
        <v>3456000</v>
      </c>
      <c r="C1838" s="64">
        <v>2336400</v>
      </c>
      <c r="D1838" s="71"/>
    </row>
    <row r="1839" spans="1:4">
      <c r="A1839" s="64">
        <f>A1838+1000</f>
        <v>3453000</v>
      </c>
      <c r="B1839" s="64"/>
      <c r="C1839" s="64">
        <v>2336400</v>
      </c>
      <c r="D1839" s="71"/>
    </row>
    <row r="1840" spans="1:4">
      <c r="A1840" s="64">
        <f>A1839+1000</f>
        <v>3454000</v>
      </c>
      <c r="B1840" s="64"/>
      <c r="C1840" s="64">
        <v>2336400</v>
      </c>
      <c r="D1840" s="71"/>
    </row>
    <row r="1841" spans="1:4">
      <c r="A1841" s="64">
        <f>A1840+1000</f>
        <v>3455000</v>
      </c>
      <c r="B1841" s="64"/>
      <c r="C1841" s="64">
        <v>2336400</v>
      </c>
      <c r="D1841" s="71"/>
    </row>
    <row r="1842" spans="1:4">
      <c r="A1842" s="64">
        <v>3456000</v>
      </c>
      <c r="B1842" s="64">
        <v>3460000</v>
      </c>
      <c r="C1842" s="64">
        <v>2339200</v>
      </c>
      <c r="D1842" s="71"/>
    </row>
    <row r="1843" spans="1:4">
      <c r="A1843" s="64">
        <f>A1842+1000</f>
        <v>3457000</v>
      </c>
      <c r="B1843" s="64"/>
      <c r="C1843" s="64">
        <v>2339200</v>
      </c>
      <c r="D1843" s="71"/>
    </row>
    <row r="1844" spans="1:4">
      <c r="A1844" s="64">
        <f>A1843+1000</f>
        <v>3458000</v>
      </c>
      <c r="B1844" s="64"/>
      <c r="C1844" s="64">
        <v>2339200</v>
      </c>
      <c r="D1844" s="71"/>
    </row>
    <row r="1845" spans="1:4">
      <c r="A1845" s="64">
        <f>A1844+1000</f>
        <v>3459000</v>
      </c>
      <c r="B1845" s="64"/>
      <c r="C1845" s="64">
        <v>2339200</v>
      </c>
      <c r="D1845" s="71"/>
    </row>
    <row r="1846" spans="1:4">
      <c r="A1846" s="64">
        <v>3460000</v>
      </c>
      <c r="B1846" s="64">
        <v>3464000</v>
      </c>
      <c r="C1846" s="64">
        <v>2342000</v>
      </c>
      <c r="D1846" s="71"/>
    </row>
    <row r="1847" spans="1:4">
      <c r="A1847" s="64">
        <f>A1846+1000</f>
        <v>3461000</v>
      </c>
      <c r="B1847" s="64"/>
      <c r="C1847" s="64">
        <v>2342000</v>
      </c>
      <c r="D1847" s="71"/>
    </row>
    <row r="1848" spans="1:4">
      <c r="A1848" s="64">
        <f>A1847+1000</f>
        <v>3462000</v>
      </c>
      <c r="B1848" s="64"/>
      <c r="C1848" s="64">
        <v>2342000</v>
      </c>
      <c r="D1848" s="71"/>
    </row>
    <row r="1849" spans="1:4">
      <c r="A1849" s="64">
        <f>A1848+1000</f>
        <v>3463000</v>
      </c>
      <c r="B1849" s="64"/>
      <c r="C1849" s="64">
        <v>2342000</v>
      </c>
      <c r="D1849" s="71"/>
    </row>
    <row r="1850" spans="1:4">
      <c r="A1850" s="64">
        <v>3464000</v>
      </c>
      <c r="B1850" s="64">
        <v>3468000</v>
      </c>
      <c r="C1850" s="64">
        <v>2344800</v>
      </c>
      <c r="D1850" s="71"/>
    </row>
    <row r="1851" spans="1:4">
      <c r="A1851" s="64">
        <f>A1850+1000</f>
        <v>3465000</v>
      </c>
      <c r="B1851" s="64"/>
      <c r="C1851" s="64">
        <v>2344800</v>
      </c>
      <c r="D1851" s="71"/>
    </row>
    <row r="1852" spans="1:4">
      <c r="A1852" s="64">
        <f>A1851+1000</f>
        <v>3466000</v>
      </c>
      <c r="B1852" s="64"/>
      <c r="C1852" s="64">
        <v>2344800</v>
      </c>
      <c r="D1852" s="71"/>
    </row>
    <row r="1853" spans="1:4">
      <c r="A1853" s="64">
        <f>A1852+1000</f>
        <v>3467000</v>
      </c>
      <c r="B1853" s="64"/>
      <c r="C1853" s="64">
        <v>2344800</v>
      </c>
      <c r="D1853" s="71"/>
    </row>
    <row r="1854" spans="1:4">
      <c r="A1854" s="64">
        <v>3468000</v>
      </c>
      <c r="B1854" s="64">
        <v>3472000</v>
      </c>
      <c r="C1854" s="64">
        <v>2347600</v>
      </c>
      <c r="D1854" s="71"/>
    </row>
    <row r="1855" spans="1:4">
      <c r="A1855" s="64">
        <f>A1854+1000</f>
        <v>3469000</v>
      </c>
      <c r="B1855" s="64"/>
      <c r="C1855" s="64">
        <v>2347600</v>
      </c>
      <c r="D1855" s="71"/>
    </row>
    <row r="1856" spans="1:4">
      <c r="A1856" s="64">
        <f>A1855+1000</f>
        <v>3470000</v>
      </c>
      <c r="B1856" s="64"/>
      <c r="C1856" s="64">
        <v>2347600</v>
      </c>
      <c r="D1856" s="71"/>
    </row>
    <row r="1857" spans="1:4">
      <c r="A1857" s="64">
        <f>A1856+1000</f>
        <v>3471000</v>
      </c>
      <c r="B1857" s="64"/>
      <c r="C1857" s="64">
        <v>2347600</v>
      </c>
      <c r="D1857" s="71"/>
    </row>
    <row r="1858" spans="1:4">
      <c r="A1858" s="64">
        <v>3472000</v>
      </c>
      <c r="B1858" s="64">
        <v>3476000</v>
      </c>
      <c r="C1858" s="64">
        <v>2350400</v>
      </c>
      <c r="D1858" s="71"/>
    </row>
    <row r="1859" spans="1:4">
      <c r="A1859" s="64">
        <f>A1858+1000</f>
        <v>3473000</v>
      </c>
      <c r="B1859" s="64"/>
      <c r="C1859" s="64">
        <v>2350400</v>
      </c>
      <c r="D1859" s="71"/>
    </row>
    <row r="1860" spans="1:4">
      <c r="A1860" s="64">
        <f>A1859+1000</f>
        <v>3474000</v>
      </c>
      <c r="B1860" s="64"/>
      <c r="C1860" s="64">
        <v>2350400</v>
      </c>
      <c r="D1860" s="71"/>
    </row>
    <row r="1861" spans="1:4">
      <c r="A1861" s="64">
        <f>A1860+1000</f>
        <v>3475000</v>
      </c>
      <c r="B1861" s="64"/>
      <c r="C1861" s="64">
        <v>2350400</v>
      </c>
      <c r="D1861" s="71"/>
    </row>
    <row r="1862" spans="1:4">
      <c r="A1862" s="64">
        <v>3476000</v>
      </c>
      <c r="B1862" s="64">
        <v>3480000</v>
      </c>
      <c r="C1862" s="64">
        <v>2353200</v>
      </c>
      <c r="D1862" s="71"/>
    </row>
    <row r="1863" spans="1:4">
      <c r="A1863" s="64">
        <f>A1862+1000</f>
        <v>3477000</v>
      </c>
      <c r="B1863" s="64"/>
      <c r="C1863" s="64">
        <v>2353200</v>
      </c>
      <c r="D1863" s="71"/>
    </row>
    <row r="1864" spans="1:4">
      <c r="A1864" s="64">
        <f>A1863+1000</f>
        <v>3478000</v>
      </c>
      <c r="B1864" s="64"/>
      <c r="C1864" s="64">
        <v>2353200</v>
      </c>
      <c r="D1864" s="71"/>
    </row>
    <row r="1865" spans="1:4">
      <c r="A1865" s="64">
        <f>A1864+1000</f>
        <v>3479000</v>
      </c>
      <c r="B1865" s="64"/>
      <c r="C1865" s="64">
        <v>2353200</v>
      </c>
      <c r="D1865" s="71"/>
    </row>
    <row r="1866" spans="1:4">
      <c r="A1866" s="64">
        <v>3480000</v>
      </c>
      <c r="B1866" s="64">
        <v>3484000</v>
      </c>
      <c r="C1866" s="64">
        <v>2356000</v>
      </c>
      <c r="D1866" s="71"/>
    </row>
    <row r="1867" spans="1:4">
      <c r="A1867" s="64">
        <f>A1866+1000</f>
        <v>3481000</v>
      </c>
      <c r="B1867" s="64"/>
      <c r="C1867" s="64">
        <v>2356000</v>
      </c>
      <c r="D1867" s="71"/>
    </row>
    <row r="1868" spans="1:4">
      <c r="A1868" s="64">
        <f>A1867+1000</f>
        <v>3482000</v>
      </c>
      <c r="B1868" s="64"/>
      <c r="C1868" s="64">
        <v>2356000</v>
      </c>
      <c r="D1868" s="71"/>
    </row>
    <row r="1869" spans="1:4">
      <c r="A1869" s="64">
        <f>A1868+1000</f>
        <v>3483000</v>
      </c>
      <c r="B1869" s="64"/>
      <c r="C1869" s="64">
        <v>2356000</v>
      </c>
      <c r="D1869" s="71"/>
    </row>
    <row r="1870" spans="1:4">
      <c r="A1870" s="64">
        <v>3484000</v>
      </c>
      <c r="B1870" s="64">
        <v>3488000</v>
      </c>
      <c r="C1870" s="64">
        <v>2358800</v>
      </c>
      <c r="D1870" s="71"/>
    </row>
    <row r="1871" spans="1:4">
      <c r="A1871" s="64">
        <f>A1870+1000</f>
        <v>3485000</v>
      </c>
      <c r="B1871" s="64"/>
      <c r="C1871" s="64">
        <v>2358800</v>
      </c>
      <c r="D1871" s="71"/>
    </row>
    <row r="1872" spans="1:4">
      <c r="A1872" s="64">
        <f>A1871+1000</f>
        <v>3486000</v>
      </c>
      <c r="B1872" s="64"/>
      <c r="C1872" s="64">
        <v>2358800</v>
      </c>
      <c r="D1872" s="71"/>
    </row>
    <row r="1873" spans="1:4">
      <c r="A1873" s="64">
        <f>A1872+1000</f>
        <v>3487000</v>
      </c>
      <c r="B1873" s="64"/>
      <c r="C1873" s="64">
        <v>2358800</v>
      </c>
      <c r="D1873" s="71"/>
    </row>
    <row r="1874" spans="1:4">
      <c r="A1874" s="64">
        <v>3488000</v>
      </c>
      <c r="B1874" s="64">
        <v>3492000</v>
      </c>
      <c r="C1874" s="64">
        <v>2361600</v>
      </c>
      <c r="D1874" s="71"/>
    </row>
    <row r="1875" spans="1:4">
      <c r="A1875" s="64">
        <f>A1874+1000</f>
        <v>3489000</v>
      </c>
      <c r="B1875" s="64"/>
      <c r="C1875" s="64">
        <v>2361600</v>
      </c>
      <c r="D1875" s="71"/>
    </row>
    <row r="1876" spans="1:4">
      <c r="A1876" s="64">
        <f>A1875+1000</f>
        <v>3490000</v>
      </c>
      <c r="B1876" s="64"/>
      <c r="C1876" s="64">
        <v>2361600</v>
      </c>
      <c r="D1876" s="71"/>
    </row>
    <row r="1877" spans="1:4">
      <c r="A1877" s="64">
        <f>A1876+1000</f>
        <v>3491000</v>
      </c>
      <c r="B1877" s="64"/>
      <c r="C1877" s="64">
        <v>2361600</v>
      </c>
      <c r="D1877" s="71"/>
    </row>
    <row r="1878" spans="1:4">
      <c r="A1878" s="64">
        <v>3492000</v>
      </c>
      <c r="B1878" s="64">
        <v>3496000</v>
      </c>
      <c r="C1878" s="64">
        <v>2364400</v>
      </c>
      <c r="D1878" s="71"/>
    </row>
    <row r="1879" spans="1:4">
      <c r="A1879" s="64">
        <f>A1878+1000</f>
        <v>3493000</v>
      </c>
      <c r="B1879" s="64"/>
      <c r="C1879" s="64">
        <v>2364400</v>
      </c>
      <c r="D1879" s="71"/>
    </row>
    <row r="1880" spans="1:4">
      <c r="A1880" s="64">
        <f>A1879+1000</f>
        <v>3494000</v>
      </c>
      <c r="B1880" s="64"/>
      <c r="C1880" s="64">
        <v>2364400</v>
      </c>
      <c r="D1880" s="71"/>
    </row>
    <row r="1881" spans="1:4">
      <c r="A1881" s="64">
        <f>A1880+1000</f>
        <v>3495000</v>
      </c>
      <c r="B1881" s="64"/>
      <c r="C1881" s="64">
        <v>2364400</v>
      </c>
      <c r="D1881" s="71"/>
    </row>
    <row r="1882" spans="1:4">
      <c r="A1882" s="64">
        <v>3496000</v>
      </c>
      <c r="B1882" s="64">
        <v>3500000</v>
      </c>
      <c r="C1882" s="64">
        <v>2367200</v>
      </c>
      <c r="D1882" s="71"/>
    </row>
    <row r="1883" spans="1:4">
      <c r="A1883" s="64">
        <f>A1882+1000</f>
        <v>3497000</v>
      </c>
      <c r="B1883" s="64"/>
      <c r="C1883" s="64">
        <v>2367200</v>
      </c>
      <c r="D1883" s="71"/>
    </row>
    <row r="1884" spans="1:4">
      <c r="A1884" s="64">
        <f>A1883+1000</f>
        <v>3498000</v>
      </c>
      <c r="B1884" s="64"/>
      <c r="C1884" s="64">
        <v>2367200</v>
      </c>
      <c r="D1884" s="71"/>
    </row>
    <row r="1885" spans="1:4">
      <c r="A1885" s="64">
        <f>A1884+1000</f>
        <v>3499000</v>
      </c>
      <c r="B1885" s="64"/>
      <c r="C1885" s="64">
        <v>2367200</v>
      </c>
      <c r="D1885" s="71"/>
    </row>
    <row r="1886" spans="1:4">
      <c r="A1886" s="64">
        <v>3500000</v>
      </c>
      <c r="B1886" s="64">
        <v>3504000</v>
      </c>
      <c r="C1886" s="64">
        <v>2370000</v>
      </c>
      <c r="D1886" s="71"/>
    </row>
    <row r="1887" spans="1:4">
      <c r="A1887" s="64">
        <f>A1886+1000</f>
        <v>3501000</v>
      </c>
      <c r="B1887" s="64"/>
      <c r="C1887" s="64">
        <v>2370000</v>
      </c>
      <c r="D1887" s="71"/>
    </row>
    <row r="1888" spans="1:4">
      <c r="A1888" s="64">
        <f>A1887+1000</f>
        <v>3502000</v>
      </c>
      <c r="B1888" s="64"/>
      <c r="C1888" s="64">
        <v>2370000</v>
      </c>
      <c r="D1888" s="71"/>
    </row>
    <row r="1889" spans="1:4">
      <c r="A1889" s="64">
        <f>A1888+1000</f>
        <v>3503000</v>
      </c>
      <c r="B1889" s="64"/>
      <c r="C1889" s="64">
        <v>2370000</v>
      </c>
      <c r="D1889" s="71"/>
    </row>
    <row r="1890" spans="1:4">
      <c r="A1890" s="64">
        <v>3504000</v>
      </c>
      <c r="B1890" s="64">
        <v>3508000</v>
      </c>
      <c r="C1890" s="64">
        <v>2372800</v>
      </c>
      <c r="D1890" s="71"/>
    </row>
    <row r="1891" spans="1:4">
      <c r="A1891" s="64">
        <f>A1890+1000</f>
        <v>3505000</v>
      </c>
      <c r="B1891" s="64"/>
      <c r="C1891" s="64">
        <v>2372800</v>
      </c>
      <c r="D1891" s="71"/>
    </row>
    <row r="1892" spans="1:4">
      <c r="A1892" s="64">
        <f>A1891+1000</f>
        <v>3506000</v>
      </c>
      <c r="B1892" s="64"/>
      <c r="C1892" s="64">
        <v>2372800</v>
      </c>
      <c r="D1892" s="71"/>
    </row>
    <row r="1893" spans="1:4">
      <c r="A1893" s="64">
        <f>A1892+1000</f>
        <v>3507000</v>
      </c>
      <c r="B1893" s="64"/>
      <c r="C1893" s="64">
        <v>2372800</v>
      </c>
      <c r="D1893" s="71"/>
    </row>
    <row r="1894" spans="1:4">
      <c r="A1894" s="64">
        <v>3508000</v>
      </c>
      <c r="B1894" s="64">
        <v>3512000</v>
      </c>
      <c r="C1894" s="64">
        <v>2375600</v>
      </c>
      <c r="D1894" s="71"/>
    </row>
    <row r="1895" spans="1:4">
      <c r="A1895" s="64">
        <f>A1894+1000</f>
        <v>3509000</v>
      </c>
      <c r="B1895" s="64"/>
      <c r="C1895" s="64">
        <v>2375600</v>
      </c>
      <c r="D1895" s="71"/>
    </row>
    <row r="1896" spans="1:4">
      <c r="A1896" s="64">
        <f>A1895+1000</f>
        <v>3510000</v>
      </c>
      <c r="B1896" s="64"/>
      <c r="C1896" s="64">
        <v>2375600</v>
      </c>
      <c r="D1896" s="71"/>
    </row>
    <row r="1897" spans="1:4">
      <c r="A1897" s="64">
        <f>A1896+1000</f>
        <v>3511000</v>
      </c>
      <c r="B1897" s="64"/>
      <c r="C1897" s="64">
        <v>2375600</v>
      </c>
      <c r="D1897" s="71"/>
    </row>
    <row r="1898" spans="1:4">
      <c r="A1898" s="64">
        <v>3512000</v>
      </c>
      <c r="B1898" s="64">
        <v>3516000</v>
      </c>
      <c r="C1898" s="64">
        <v>2378400</v>
      </c>
      <c r="D1898" s="71"/>
    </row>
    <row r="1899" spans="1:4">
      <c r="A1899" s="64">
        <f>A1898+1000</f>
        <v>3513000</v>
      </c>
      <c r="B1899" s="64"/>
      <c r="C1899" s="64">
        <v>2378400</v>
      </c>
      <c r="D1899" s="71"/>
    </row>
    <row r="1900" spans="1:4">
      <c r="A1900" s="64">
        <f>A1899+1000</f>
        <v>3514000</v>
      </c>
      <c r="B1900" s="64"/>
      <c r="C1900" s="64">
        <v>2378400</v>
      </c>
      <c r="D1900" s="71"/>
    </row>
    <row r="1901" spans="1:4">
      <c r="A1901" s="64">
        <f>A1900+1000</f>
        <v>3515000</v>
      </c>
      <c r="B1901" s="64"/>
      <c r="C1901" s="64">
        <v>2378400</v>
      </c>
      <c r="D1901" s="71"/>
    </row>
    <row r="1902" spans="1:4">
      <c r="A1902" s="64">
        <v>3516000</v>
      </c>
      <c r="B1902" s="64">
        <v>3520000</v>
      </c>
      <c r="C1902" s="64">
        <v>2381200</v>
      </c>
      <c r="D1902" s="71"/>
    </row>
    <row r="1903" spans="1:4">
      <c r="A1903" s="64">
        <f>A1902+1000</f>
        <v>3517000</v>
      </c>
      <c r="B1903" s="64"/>
      <c r="C1903" s="64">
        <v>2381200</v>
      </c>
      <c r="D1903" s="71"/>
    </row>
    <row r="1904" spans="1:4">
      <c r="A1904" s="64">
        <f>A1903+1000</f>
        <v>3518000</v>
      </c>
      <c r="B1904" s="64"/>
      <c r="C1904" s="64">
        <v>2381200</v>
      </c>
      <c r="D1904" s="71"/>
    </row>
    <row r="1905" spans="1:4">
      <c r="A1905" s="64">
        <f>A1904+1000</f>
        <v>3519000</v>
      </c>
      <c r="B1905" s="64"/>
      <c r="C1905" s="64">
        <v>2381200</v>
      </c>
      <c r="D1905" s="71"/>
    </row>
    <row r="1906" spans="1:4">
      <c r="A1906" s="64">
        <v>3520000</v>
      </c>
      <c r="B1906" s="64">
        <v>3524000</v>
      </c>
      <c r="C1906" s="64">
        <v>2384000</v>
      </c>
      <c r="D1906" s="71"/>
    </row>
    <row r="1907" spans="1:4">
      <c r="A1907" s="64">
        <f>A1906+1000</f>
        <v>3521000</v>
      </c>
      <c r="B1907" s="64"/>
      <c r="C1907" s="64">
        <v>2384000</v>
      </c>
      <c r="D1907" s="71"/>
    </row>
    <row r="1908" spans="1:4">
      <c r="A1908" s="64">
        <f>A1907+1000</f>
        <v>3522000</v>
      </c>
      <c r="B1908" s="64"/>
      <c r="C1908" s="64">
        <v>2384000</v>
      </c>
      <c r="D1908" s="71"/>
    </row>
    <row r="1909" spans="1:4">
      <c r="A1909" s="64">
        <f>A1908+1000</f>
        <v>3523000</v>
      </c>
      <c r="B1909" s="64"/>
      <c r="C1909" s="64">
        <v>2384000</v>
      </c>
      <c r="D1909" s="71"/>
    </row>
    <row r="1910" spans="1:4">
      <c r="A1910" s="64">
        <v>3524000</v>
      </c>
      <c r="B1910" s="64">
        <v>3528000</v>
      </c>
      <c r="C1910" s="64">
        <v>2386800</v>
      </c>
      <c r="D1910" s="71"/>
    </row>
    <row r="1911" spans="1:4">
      <c r="A1911" s="64">
        <f>A1910+1000</f>
        <v>3525000</v>
      </c>
      <c r="B1911" s="64"/>
      <c r="C1911" s="64">
        <v>2386800</v>
      </c>
      <c r="D1911" s="71"/>
    </row>
    <row r="1912" spans="1:4">
      <c r="A1912" s="64">
        <f>A1911+1000</f>
        <v>3526000</v>
      </c>
      <c r="B1912" s="64"/>
      <c r="C1912" s="64">
        <v>2386800</v>
      </c>
      <c r="D1912" s="71"/>
    </row>
    <row r="1913" spans="1:4">
      <c r="A1913" s="64">
        <f>A1912+1000</f>
        <v>3527000</v>
      </c>
      <c r="B1913" s="64"/>
      <c r="C1913" s="64">
        <v>2386800</v>
      </c>
      <c r="D1913" s="71"/>
    </row>
    <row r="1914" spans="1:4">
      <c r="A1914" s="64">
        <v>3528000</v>
      </c>
      <c r="B1914" s="64">
        <v>3532000</v>
      </c>
      <c r="C1914" s="64">
        <v>2389600</v>
      </c>
      <c r="D1914" s="71"/>
    </row>
    <row r="1915" spans="1:4">
      <c r="A1915" s="64">
        <f>A1914+1000</f>
        <v>3529000</v>
      </c>
      <c r="B1915" s="64"/>
      <c r="C1915" s="64">
        <v>2389600</v>
      </c>
      <c r="D1915" s="71"/>
    </row>
    <row r="1916" spans="1:4">
      <c r="A1916" s="64">
        <f>A1915+1000</f>
        <v>3530000</v>
      </c>
      <c r="B1916" s="64"/>
      <c r="C1916" s="64">
        <v>2389600</v>
      </c>
      <c r="D1916" s="71"/>
    </row>
    <row r="1917" spans="1:4">
      <c r="A1917" s="64">
        <f>A1916+1000</f>
        <v>3531000</v>
      </c>
      <c r="B1917" s="64"/>
      <c r="C1917" s="64">
        <v>2389600</v>
      </c>
      <c r="D1917" s="71"/>
    </row>
    <row r="1918" spans="1:4">
      <c r="A1918" s="64">
        <v>3532000</v>
      </c>
      <c r="B1918" s="64">
        <v>3536000</v>
      </c>
      <c r="C1918" s="64">
        <v>2392400</v>
      </c>
      <c r="D1918" s="71"/>
    </row>
    <row r="1919" spans="1:4">
      <c r="A1919" s="64">
        <f>A1918+1000</f>
        <v>3533000</v>
      </c>
      <c r="B1919" s="64"/>
      <c r="C1919" s="64">
        <v>2392400</v>
      </c>
      <c r="D1919" s="71"/>
    </row>
    <row r="1920" spans="1:4">
      <c r="A1920" s="64">
        <f>A1919+1000</f>
        <v>3534000</v>
      </c>
      <c r="B1920" s="64"/>
      <c r="C1920" s="64">
        <v>2392400</v>
      </c>
      <c r="D1920" s="71"/>
    </row>
    <row r="1921" spans="1:4">
      <c r="A1921" s="64">
        <f>A1920+1000</f>
        <v>3535000</v>
      </c>
      <c r="B1921" s="64"/>
      <c r="C1921" s="64">
        <v>2392400</v>
      </c>
      <c r="D1921" s="71"/>
    </row>
    <row r="1922" spans="1:4">
      <c r="A1922" s="64">
        <v>3536000</v>
      </c>
      <c r="B1922" s="64">
        <v>3540000</v>
      </c>
      <c r="C1922" s="64">
        <v>2395200</v>
      </c>
      <c r="D1922" s="71"/>
    </row>
    <row r="1923" spans="1:4">
      <c r="A1923" s="64">
        <f>A1922+1000</f>
        <v>3537000</v>
      </c>
      <c r="B1923" s="64"/>
      <c r="C1923" s="64">
        <v>2395200</v>
      </c>
      <c r="D1923" s="71"/>
    </row>
    <row r="1924" spans="1:4">
      <c r="A1924" s="64">
        <f>A1923+1000</f>
        <v>3538000</v>
      </c>
      <c r="B1924" s="64"/>
      <c r="C1924" s="64">
        <v>2395200</v>
      </c>
      <c r="D1924" s="71"/>
    </row>
    <row r="1925" spans="1:4">
      <c r="A1925" s="64">
        <f>A1924+1000</f>
        <v>3539000</v>
      </c>
      <c r="B1925" s="64"/>
      <c r="C1925" s="64">
        <v>2395200</v>
      </c>
      <c r="D1925" s="71"/>
    </row>
    <row r="1926" spans="1:4">
      <c r="A1926" s="64">
        <v>3540000</v>
      </c>
      <c r="B1926" s="64">
        <v>3544000</v>
      </c>
      <c r="C1926" s="64">
        <v>2398000</v>
      </c>
      <c r="D1926" s="71"/>
    </row>
    <row r="1927" spans="1:4">
      <c r="A1927" s="64">
        <f>A1926+1000</f>
        <v>3541000</v>
      </c>
      <c r="B1927" s="64"/>
      <c r="C1927" s="64">
        <v>2398000</v>
      </c>
      <c r="D1927" s="71"/>
    </row>
    <row r="1928" spans="1:4">
      <c r="A1928" s="64">
        <f>A1927+1000</f>
        <v>3542000</v>
      </c>
      <c r="B1928" s="64"/>
      <c r="C1928" s="64">
        <v>2398000</v>
      </c>
      <c r="D1928" s="71"/>
    </row>
    <row r="1929" spans="1:4">
      <c r="A1929" s="64">
        <f>A1928+1000</f>
        <v>3543000</v>
      </c>
      <c r="B1929" s="64"/>
      <c r="C1929" s="64">
        <v>2398000</v>
      </c>
      <c r="D1929" s="71"/>
    </row>
    <row r="1930" spans="1:4">
      <c r="A1930" s="64">
        <v>3544000</v>
      </c>
      <c r="B1930" s="64">
        <v>3548000</v>
      </c>
      <c r="C1930" s="64">
        <v>2400800</v>
      </c>
      <c r="D1930" s="71"/>
    </row>
    <row r="1931" spans="1:4">
      <c r="A1931" s="64">
        <f>A1930+1000</f>
        <v>3545000</v>
      </c>
      <c r="B1931" s="64"/>
      <c r="C1931" s="64">
        <v>2400800</v>
      </c>
      <c r="D1931" s="71"/>
    </row>
    <row r="1932" spans="1:4">
      <c r="A1932" s="64">
        <f>A1931+1000</f>
        <v>3546000</v>
      </c>
      <c r="B1932" s="64"/>
      <c r="C1932" s="64">
        <v>2400800</v>
      </c>
      <c r="D1932" s="71"/>
    </row>
    <row r="1933" spans="1:4">
      <c r="A1933" s="64">
        <f>A1932+1000</f>
        <v>3547000</v>
      </c>
      <c r="B1933" s="64"/>
      <c r="C1933" s="64">
        <v>2400800</v>
      </c>
      <c r="D1933" s="71"/>
    </row>
    <row r="1934" spans="1:4">
      <c r="A1934" s="64">
        <v>3548000</v>
      </c>
      <c r="B1934" s="64">
        <v>3552000</v>
      </c>
      <c r="C1934" s="64">
        <v>2403600</v>
      </c>
      <c r="D1934" s="71"/>
    </row>
    <row r="1935" spans="1:4">
      <c r="A1935" s="64">
        <f>A1934+1000</f>
        <v>3549000</v>
      </c>
      <c r="B1935" s="64"/>
      <c r="C1935" s="64">
        <v>2403600</v>
      </c>
      <c r="D1935" s="71"/>
    </row>
    <row r="1936" spans="1:4">
      <c r="A1936" s="64">
        <f>A1935+1000</f>
        <v>3550000</v>
      </c>
      <c r="B1936" s="64"/>
      <c r="C1936" s="64">
        <v>2403600</v>
      </c>
      <c r="D1936" s="71"/>
    </row>
    <row r="1937" spans="1:4">
      <c r="A1937" s="64">
        <f>A1936+1000</f>
        <v>3551000</v>
      </c>
      <c r="B1937" s="64"/>
      <c r="C1937" s="64">
        <v>2403600</v>
      </c>
      <c r="D1937" s="71"/>
    </row>
    <row r="1938" spans="1:4">
      <c r="A1938" s="64">
        <v>3552000</v>
      </c>
      <c r="B1938" s="64">
        <v>3556000</v>
      </c>
      <c r="C1938" s="64">
        <v>2406400</v>
      </c>
      <c r="D1938" s="71"/>
    </row>
    <row r="1939" spans="1:4">
      <c r="A1939" s="64">
        <f>A1938+1000</f>
        <v>3553000</v>
      </c>
      <c r="B1939" s="64"/>
      <c r="C1939" s="64">
        <v>2406400</v>
      </c>
      <c r="D1939" s="71"/>
    </row>
    <row r="1940" spans="1:4">
      <c r="A1940" s="64">
        <f>A1939+1000</f>
        <v>3554000</v>
      </c>
      <c r="B1940" s="64"/>
      <c r="C1940" s="64">
        <v>2406400</v>
      </c>
      <c r="D1940" s="71"/>
    </row>
    <row r="1941" spans="1:4">
      <c r="A1941" s="64">
        <f>A1940+1000</f>
        <v>3555000</v>
      </c>
      <c r="B1941" s="64"/>
      <c r="C1941" s="64">
        <v>2406400</v>
      </c>
      <c r="D1941" s="71"/>
    </row>
    <row r="1942" spans="1:4">
      <c r="A1942" s="64">
        <v>3556000</v>
      </c>
      <c r="B1942" s="64">
        <v>3560000</v>
      </c>
      <c r="C1942" s="64">
        <v>2409200</v>
      </c>
      <c r="D1942" s="71"/>
    </row>
    <row r="1943" spans="1:4">
      <c r="A1943" s="64">
        <f>A1942+1000</f>
        <v>3557000</v>
      </c>
      <c r="B1943" s="64"/>
      <c r="C1943" s="64">
        <v>2409200</v>
      </c>
      <c r="D1943" s="71"/>
    </row>
    <row r="1944" spans="1:4">
      <c r="A1944" s="64">
        <f>A1943+1000</f>
        <v>3558000</v>
      </c>
      <c r="B1944" s="64"/>
      <c r="C1944" s="64">
        <v>2409200</v>
      </c>
      <c r="D1944" s="71"/>
    </row>
    <row r="1945" spans="1:4">
      <c r="A1945" s="64">
        <f>A1944+1000</f>
        <v>3559000</v>
      </c>
      <c r="B1945" s="64"/>
      <c r="C1945" s="64">
        <v>2409200</v>
      </c>
      <c r="D1945" s="71"/>
    </row>
    <row r="1946" spans="1:4">
      <c r="A1946" s="64">
        <v>3560000</v>
      </c>
      <c r="B1946" s="64">
        <v>3564000</v>
      </c>
      <c r="C1946" s="64">
        <v>2412000</v>
      </c>
      <c r="D1946" s="71"/>
    </row>
    <row r="1947" spans="1:4">
      <c r="A1947" s="64">
        <f>A1946+1000</f>
        <v>3561000</v>
      </c>
      <c r="B1947" s="64"/>
      <c r="C1947" s="64">
        <v>2412000</v>
      </c>
      <c r="D1947" s="71"/>
    </row>
    <row r="1948" spans="1:4">
      <c r="A1948" s="64">
        <f>A1947+1000</f>
        <v>3562000</v>
      </c>
      <c r="B1948" s="64"/>
      <c r="C1948" s="64">
        <v>2412000</v>
      </c>
      <c r="D1948" s="71"/>
    </row>
    <row r="1949" spans="1:4">
      <c r="A1949" s="64">
        <f>A1948+1000</f>
        <v>3563000</v>
      </c>
      <c r="B1949" s="64"/>
      <c r="C1949" s="64">
        <v>2412000</v>
      </c>
      <c r="D1949" s="71"/>
    </row>
    <row r="1950" spans="1:4">
      <c r="A1950" s="64">
        <v>3564000</v>
      </c>
      <c r="B1950" s="64">
        <v>3568000</v>
      </c>
      <c r="C1950" s="64">
        <v>2414800</v>
      </c>
      <c r="D1950" s="71"/>
    </row>
    <row r="1951" spans="1:4">
      <c r="A1951" s="64">
        <f>A1950+1000</f>
        <v>3565000</v>
      </c>
      <c r="B1951" s="64"/>
      <c r="C1951" s="64">
        <v>2414800</v>
      </c>
      <c r="D1951" s="71"/>
    </row>
    <row r="1952" spans="1:4">
      <c r="A1952" s="64">
        <f>A1951+1000</f>
        <v>3566000</v>
      </c>
      <c r="B1952" s="64"/>
      <c r="C1952" s="64">
        <v>2414800</v>
      </c>
      <c r="D1952" s="71"/>
    </row>
    <row r="1953" spans="1:4">
      <c r="A1953" s="64">
        <f>A1952+1000</f>
        <v>3567000</v>
      </c>
      <c r="B1953" s="64"/>
      <c r="C1953" s="64">
        <v>2414800</v>
      </c>
      <c r="D1953" s="71"/>
    </row>
    <row r="1954" spans="1:4">
      <c r="A1954" s="64">
        <v>3568000</v>
      </c>
      <c r="B1954" s="64">
        <v>3572000</v>
      </c>
      <c r="C1954" s="64">
        <v>2417600</v>
      </c>
      <c r="D1954" s="71"/>
    </row>
    <row r="1955" spans="1:4">
      <c r="A1955" s="64">
        <f>A1954+1000</f>
        <v>3569000</v>
      </c>
      <c r="B1955" s="64"/>
      <c r="C1955" s="64">
        <v>2417600</v>
      </c>
      <c r="D1955" s="71"/>
    </row>
    <row r="1956" spans="1:4">
      <c r="A1956" s="64">
        <f>A1955+1000</f>
        <v>3570000</v>
      </c>
      <c r="B1956" s="64"/>
      <c r="C1956" s="64">
        <v>2417600</v>
      </c>
      <c r="D1956" s="71"/>
    </row>
    <row r="1957" spans="1:4">
      <c r="A1957" s="64">
        <f>A1956+1000</f>
        <v>3571000</v>
      </c>
      <c r="B1957" s="64"/>
      <c r="C1957" s="64">
        <v>2417600</v>
      </c>
      <c r="D1957" s="71"/>
    </row>
    <row r="1958" spans="1:4">
      <c r="A1958" s="64">
        <v>3572000</v>
      </c>
      <c r="B1958" s="64">
        <v>3576000</v>
      </c>
      <c r="C1958" s="64">
        <v>2420400</v>
      </c>
      <c r="D1958" s="71"/>
    </row>
    <row r="1959" spans="1:4">
      <c r="A1959" s="64">
        <f>A1958+1000</f>
        <v>3573000</v>
      </c>
      <c r="B1959" s="64"/>
      <c r="C1959" s="64">
        <v>2420400</v>
      </c>
      <c r="D1959" s="71"/>
    </row>
    <row r="1960" spans="1:4">
      <c r="A1960" s="64">
        <f>A1959+1000</f>
        <v>3574000</v>
      </c>
      <c r="B1960" s="64"/>
      <c r="C1960" s="64">
        <v>2420400</v>
      </c>
      <c r="D1960" s="71"/>
    </row>
    <row r="1961" spans="1:4">
      <c r="A1961" s="64">
        <f>A1960+1000</f>
        <v>3575000</v>
      </c>
      <c r="B1961" s="64"/>
      <c r="C1961" s="64">
        <v>2420400</v>
      </c>
      <c r="D1961" s="71"/>
    </row>
    <row r="1962" spans="1:4">
      <c r="A1962" s="64">
        <v>3576000</v>
      </c>
      <c r="B1962" s="64">
        <v>3580000</v>
      </c>
      <c r="C1962" s="64">
        <v>2423200</v>
      </c>
      <c r="D1962" s="71"/>
    </row>
    <row r="1963" spans="1:4">
      <c r="A1963" s="64">
        <f>A1962+1000</f>
        <v>3577000</v>
      </c>
      <c r="B1963" s="64"/>
      <c r="C1963" s="64">
        <v>2423200</v>
      </c>
      <c r="D1963" s="71"/>
    </row>
    <row r="1964" spans="1:4">
      <c r="A1964" s="64">
        <f>A1963+1000</f>
        <v>3578000</v>
      </c>
      <c r="B1964" s="64"/>
      <c r="C1964" s="64">
        <v>2423200</v>
      </c>
      <c r="D1964" s="71"/>
    </row>
    <row r="1965" spans="1:4">
      <c r="A1965" s="64">
        <f>A1964+1000</f>
        <v>3579000</v>
      </c>
      <c r="B1965" s="64"/>
      <c r="C1965" s="64">
        <v>2423200</v>
      </c>
      <c r="D1965" s="71"/>
    </row>
    <row r="1966" spans="1:4">
      <c r="A1966" s="64">
        <v>3580000</v>
      </c>
      <c r="B1966" s="64">
        <v>3584000</v>
      </c>
      <c r="C1966" s="64">
        <v>2426000</v>
      </c>
      <c r="D1966" s="71"/>
    </row>
    <row r="1967" spans="1:4">
      <c r="A1967" s="64">
        <f>A1966+1000</f>
        <v>3581000</v>
      </c>
      <c r="B1967" s="64"/>
      <c r="C1967" s="64">
        <v>2426000</v>
      </c>
      <c r="D1967" s="71"/>
    </row>
    <row r="1968" spans="1:4">
      <c r="A1968" s="64">
        <f>A1967+1000</f>
        <v>3582000</v>
      </c>
      <c r="B1968" s="64"/>
      <c r="C1968" s="64">
        <v>2426000</v>
      </c>
      <c r="D1968" s="71"/>
    </row>
    <row r="1969" spans="1:4">
      <c r="A1969" s="64">
        <f>A1968+1000</f>
        <v>3583000</v>
      </c>
      <c r="B1969" s="64"/>
      <c r="C1969" s="64">
        <v>2426000</v>
      </c>
      <c r="D1969" s="71"/>
    </row>
    <row r="1970" spans="1:4">
      <c r="A1970" s="64">
        <v>3584000</v>
      </c>
      <c r="B1970" s="64">
        <v>3588000</v>
      </c>
      <c r="C1970" s="64">
        <v>2428800</v>
      </c>
      <c r="D1970" s="71"/>
    </row>
    <row r="1971" spans="1:4">
      <c r="A1971" s="64">
        <f>A1970+1000</f>
        <v>3585000</v>
      </c>
      <c r="B1971" s="64"/>
      <c r="C1971" s="64">
        <v>2428800</v>
      </c>
      <c r="D1971" s="71"/>
    </row>
    <row r="1972" spans="1:4">
      <c r="A1972" s="64">
        <f>A1971+1000</f>
        <v>3586000</v>
      </c>
      <c r="B1972" s="64"/>
      <c r="C1972" s="64">
        <v>2428800</v>
      </c>
      <c r="D1972" s="71"/>
    </row>
    <row r="1973" spans="1:4">
      <c r="A1973" s="64">
        <f>A1972+1000</f>
        <v>3587000</v>
      </c>
      <c r="B1973" s="64"/>
      <c r="C1973" s="64">
        <v>2428800</v>
      </c>
      <c r="D1973" s="71"/>
    </row>
    <row r="1974" spans="1:4">
      <c r="A1974" s="64">
        <v>3588000</v>
      </c>
      <c r="B1974" s="64">
        <v>3592000</v>
      </c>
      <c r="C1974" s="64">
        <v>2431600</v>
      </c>
      <c r="D1974" s="71"/>
    </row>
    <row r="1975" spans="1:4">
      <c r="A1975" s="64">
        <f>A1974+1000</f>
        <v>3589000</v>
      </c>
      <c r="B1975" s="64"/>
      <c r="C1975" s="64">
        <v>2431600</v>
      </c>
      <c r="D1975" s="71"/>
    </row>
    <row r="1976" spans="1:4">
      <c r="A1976" s="64">
        <f>A1975+1000</f>
        <v>3590000</v>
      </c>
      <c r="B1976" s="64"/>
      <c r="C1976" s="64">
        <v>2431600</v>
      </c>
      <c r="D1976" s="71"/>
    </row>
    <row r="1977" spans="1:4">
      <c r="A1977" s="64">
        <f>A1976+1000</f>
        <v>3591000</v>
      </c>
      <c r="B1977" s="64"/>
      <c r="C1977" s="64">
        <v>2431600</v>
      </c>
      <c r="D1977" s="71"/>
    </row>
    <row r="1978" spans="1:4">
      <c r="A1978" s="64">
        <v>3592000</v>
      </c>
      <c r="B1978" s="64">
        <v>3596000</v>
      </c>
      <c r="C1978" s="64">
        <v>2434400</v>
      </c>
      <c r="D1978" s="71"/>
    </row>
    <row r="1979" spans="1:4">
      <c r="A1979" s="64">
        <f>A1978+1000</f>
        <v>3593000</v>
      </c>
      <c r="B1979" s="64"/>
      <c r="C1979" s="64">
        <v>2434400</v>
      </c>
      <c r="D1979" s="71"/>
    </row>
    <row r="1980" spans="1:4">
      <c r="A1980" s="64">
        <f>A1979+1000</f>
        <v>3594000</v>
      </c>
      <c r="B1980" s="64"/>
      <c r="C1980" s="64">
        <v>2434400</v>
      </c>
      <c r="D1980" s="71"/>
    </row>
    <row r="1981" spans="1:4">
      <c r="A1981" s="64">
        <f>A1980+1000</f>
        <v>3595000</v>
      </c>
      <c r="B1981" s="64"/>
      <c r="C1981" s="64">
        <v>2434400</v>
      </c>
      <c r="D1981" s="71"/>
    </row>
    <row r="1982" spans="1:4">
      <c r="A1982" s="64">
        <v>3596000</v>
      </c>
      <c r="B1982" s="64">
        <v>3600000</v>
      </c>
      <c r="C1982" s="64">
        <v>2437200</v>
      </c>
      <c r="D1982" s="71"/>
    </row>
    <row r="1983" spans="1:4">
      <c r="A1983" s="64">
        <f>A1982+1000</f>
        <v>3597000</v>
      </c>
      <c r="B1983" s="64"/>
      <c r="C1983" s="64">
        <v>2437200</v>
      </c>
      <c r="D1983" s="71"/>
    </row>
    <row r="1984" spans="1:4">
      <c r="A1984" s="64">
        <f>A1983+1000</f>
        <v>3598000</v>
      </c>
      <c r="B1984" s="64"/>
      <c r="C1984" s="64">
        <v>2437200</v>
      </c>
      <c r="D1984" s="71"/>
    </row>
    <row r="1985" spans="1:4">
      <c r="A1985" s="64">
        <f>A1984+1000</f>
        <v>3599000</v>
      </c>
      <c r="B1985" s="64"/>
      <c r="C1985" s="64">
        <v>2437200</v>
      </c>
      <c r="D1985" s="71"/>
    </row>
    <row r="1986" spans="1:4">
      <c r="A1986" s="64">
        <v>3600000</v>
      </c>
      <c r="B1986" s="64">
        <v>3604000</v>
      </c>
      <c r="C1986" s="64">
        <v>2440000</v>
      </c>
      <c r="D1986" s="71"/>
    </row>
    <row r="1987" spans="1:4">
      <c r="A1987" s="64">
        <f>A1986+1000</f>
        <v>3601000</v>
      </c>
      <c r="B1987" s="64"/>
      <c r="C1987" s="64">
        <v>2440000</v>
      </c>
      <c r="D1987" s="71"/>
    </row>
    <row r="1988" spans="1:4">
      <c r="A1988" s="64">
        <f>A1987+1000</f>
        <v>3602000</v>
      </c>
      <c r="B1988" s="64"/>
      <c r="C1988" s="64">
        <v>2440000</v>
      </c>
      <c r="D1988" s="71"/>
    </row>
    <row r="1989" spans="1:4">
      <c r="A1989" s="64">
        <f>A1988+1000</f>
        <v>3603000</v>
      </c>
      <c r="B1989" s="64"/>
      <c r="C1989" s="64">
        <v>2440000</v>
      </c>
      <c r="D1989" s="71"/>
    </row>
    <row r="1990" spans="1:4">
      <c r="A1990" s="64">
        <v>3604000</v>
      </c>
      <c r="B1990" s="64">
        <v>3608000</v>
      </c>
      <c r="C1990" s="64">
        <v>2443200</v>
      </c>
      <c r="D1990" s="71"/>
    </row>
    <row r="1991" spans="1:4">
      <c r="A1991" s="64">
        <f>A1990+1000</f>
        <v>3605000</v>
      </c>
      <c r="B1991" s="64"/>
      <c r="C1991" s="64">
        <v>2443200</v>
      </c>
      <c r="D1991" s="71"/>
    </row>
    <row r="1992" spans="1:4">
      <c r="A1992" s="64">
        <f>A1991+1000</f>
        <v>3606000</v>
      </c>
      <c r="B1992" s="64"/>
      <c r="C1992" s="64">
        <v>2443200</v>
      </c>
      <c r="D1992" s="71"/>
    </row>
    <row r="1993" spans="1:4">
      <c r="A1993" s="64">
        <f>A1992+1000</f>
        <v>3607000</v>
      </c>
      <c r="B1993" s="64"/>
      <c r="C1993" s="64">
        <v>2443200</v>
      </c>
      <c r="D1993" s="71"/>
    </row>
    <row r="1994" spans="1:4">
      <c r="A1994" s="64">
        <v>3608000</v>
      </c>
      <c r="B1994" s="64">
        <v>3612000</v>
      </c>
      <c r="C1994" s="64">
        <v>2446400</v>
      </c>
      <c r="D1994" s="71"/>
    </row>
    <row r="1995" spans="1:4">
      <c r="A1995" s="64">
        <f>A1994+1000</f>
        <v>3609000</v>
      </c>
      <c r="B1995" s="64"/>
      <c r="C1995" s="64">
        <v>2446400</v>
      </c>
      <c r="D1995" s="71"/>
    </row>
    <row r="1996" spans="1:4">
      <c r="A1996" s="64">
        <f>A1995+1000</f>
        <v>3610000</v>
      </c>
      <c r="B1996" s="64"/>
      <c r="C1996" s="64">
        <v>2446400</v>
      </c>
      <c r="D1996" s="71"/>
    </row>
    <row r="1997" spans="1:4">
      <c r="A1997" s="64">
        <f>A1996+1000</f>
        <v>3611000</v>
      </c>
      <c r="B1997" s="64"/>
      <c r="C1997" s="64">
        <v>2446400</v>
      </c>
      <c r="D1997" s="71"/>
    </row>
    <row r="1998" spans="1:4">
      <c r="A1998" s="64">
        <v>3612000</v>
      </c>
      <c r="B1998" s="64">
        <v>3616000</v>
      </c>
      <c r="C1998" s="64">
        <v>2449600</v>
      </c>
      <c r="D1998" s="71"/>
    </row>
    <row r="1999" spans="1:4">
      <c r="A1999" s="64">
        <f>A1998+1000</f>
        <v>3613000</v>
      </c>
      <c r="B1999" s="64"/>
      <c r="C1999" s="64">
        <v>2449600</v>
      </c>
      <c r="D1999" s="71"/>
    </row>
    <row r="2000" spans="1:4">
      <c r="A2000" s="64">
        <f>A1999+1000</f>
        <v>3614000</v>
      </c>
      <c r="B2000" s="64"/>
      <c r="C2000" s="64">
        <v>2449600</v>
      </c>
      <c r="D2000" s="71"/>
    </row>
    <row r="2001" spans="1:4">
      <c r="A2001" s="64">
        <f>A2000+1000</f>
        <v>3615000</v>
      </c>
      <c r="B2001" s="64"/>
      <c r="C2001" s="64">
        <v>2449600</v>
      </c>
      <c r="D2001" s="71"/>
    </row>
    <row r="2002" spans="1:4">
      <c r="A2002" s="64">
        <v>3616000</v>
      </c>
      <c r="B2002" s="64">
        <v>3620000</v>
      </c>
      <c r="C2002" s="64">
        <v>2452800</v>
      </c>
      <c r="D2002" s="71"/>
    </row>
    <row r="2003" spans="1:4">
      <c r="A2003" s="64">
        <f>A2002+1000</f>
        <v>3617000</v>
      </c>
      <c r="B2003" s="64"/>
      <c r="C2003" s="64">
        <v>2452800</v>
      </c>
      <c r="D2003" s="71"/>
    </row>
    <row r="2004" spans="1:4">
      <c r="A2004" s="64">
        <f>A2003+1000</f>
        <v>3618000</v>
      </c>
      <c r="B2004" s="64"/>
      <c r="C2004" s="64">
        <v>2452800</v>
      </c>
      <c r="D2004" s="71"/>
    </row>
    <row r="2005" spans="1:4">
      <c r="A2005" s="64">
        <f>A2004+1000</f>
        <v>3619000</v>
      </c>
      <c r="B2005" s="64"/>
      <c r="C2005" s="64">
        <v>2452800</v>
      </c>
      <c r="D2005" s="71"/>
    </row>
    <row r="2006" spans="1:4">
      <c r="A2006" s="64">
        <v>3620000</v>
      </c>
      <c r="B2006" s="64">
        <v>3624000</v>
      </c>
      <c r="C2006" s="64">
        <v>2456000</v>
      </c>
      <c r="D2006" s="71"/>
    </row>
    <row r="2007" spans="1:4">
      <c r="A2007" s="64">
        <f>A2006+1000</f>
        <v>3621000</v>
      </c>
      <c r="B2007" s="64"/>
      <c r="C2007" s="64">
        <v>2456000</v>
      </c>
      <c r="D2007" s="71"/>
    </row>
    <row r="2008" spans="1:4">
      <c r="A2008" s="64">
        <f>A2007+1000</f>
        <v>3622000</v>
      </c>
      <c r="B2008" s="64"/>
      <c r="C2008" s="64">
        <v>2456000</v>
      </c>
      <c r="D2008" s="71"/>
    </row>
    <row r="2009" spans="1:4">
      <c r="A2009" s="64">
        <f>A2008+1000</f>
        <v>3623000</v>
      </c>
      <c r="B2009" s="64"/>
      <c r="C2009" s="64">
        <v>2456000</v>
      </c>
      <c r="D2009" s="71"/>
    </row>
    <row r="2010" spans="1:4">
      <c r="A2010" s="64">
        <v>3624000</v>
      </c>
      <c r="B2010" s="64">
        <v>3628000</v>
      </c>
      <c r="C2010" s="64">
        <v>2459200</v>
      </c>
      <c r="D2010" s="71"/>
    </row>
    <row r="2011" spans="1:4">
      <c r="A2011" s="64">
        <f>A2010+1000</f>
        <v>3625000</v>
      </c>
      <c r="B2011" s="64"/>
      <c r="C2011" s="64">
        <v>2459200</v>
      </c>
      <c r="D2011" s="71"/>
    </row>
    <row r="2012" spans="1:4">
      <c r="A2012" s="64">
        <f>A2011+1000</f>
        <v>3626000</v>
      </c>
      <c r="B2012" s="64"/>
      <c r="C2012" s="64">
        <v>2459200</v>
      </c>
      <c r="D2012" s="71"/>
    </row>
    <row r="2013" spans="1:4">
      <c r="A2013" s="64">
        <f>A2012+1000</f>
        <v>3627000</v>
      </c>
      <c r="B2013" s="64"/>
      <c r="C2013" s="64">
        <v>2459200</v>
      </c>
      <c r="D2013" s="71"/>
    </row>
    <row r="2014" spans="1:4">
      <c r="A2014" s="64">
        <v>3628000</v>
      </c>
      <c r="B2014" s="64">
        <v>3632000</v>
      </c>
      <c r="C2014" s="64">
        <v>2462400</v>
      </c>
      <c r="D2014" s="71"/>
    </row>
    <row r="2015" spans="1:4">
      <c r="A2015" s="64">
        <f>A2014+1000</f>
        <v>3629000</v>
      </c>
      <c r="B2015" s="64"/>
      <c r="C2015" s="64">
        <v>2462400</v>
      </c>
      <c r="D2015" s="71"/>
    </row>
    <row r="2016" spans="1:4">
      <c r="A2016" s="64">
        <f>A2015+1000</f>
        <v>3630000</v>
      </c>
      <c r="B2016" s="64"/>
      <c r="C2016" s="64">
        <v>2462400</v>
      </c>
      <c r="D2016" s="71"/>
    </row>
    <row r="2017" spans="1:4">
      <c r="A2017" s="64">
        <f>A2016+1000</f>
        <v>3631000</v>
      </c>
      <c r="B2017" s="64"/>
      <c r="C2017" s="64">
        <v>2462400</v>
      </c>
      <c r="D2017" s="71"/>
    </row>
    <row r="2018" spans="1:4">
      <c r="A2018" s="64">
        <v>3632000</v>
      </c>
      <c r="B2018" s="64">
        <v>3636000</v>
      </c>
      <c r="C2018" s="64">
        <v>2465600</v>
      </c>
      <c r="D2018" s="71"/>
    </row>
    <row r="2019" spans="1:4">
      <c r="A2019" s="64">
        <f>A2018+1000</f>
        <v>3633000</v>
      </c>
      <c r="B2019" s="64"/>
      <c r="C2019" s="64">
        <v>2465600</v>
      </c>
      <c r="D2019" s="71"/>
    </row>
    <row r="2020" spans="1:4">
      <c r="A2020" s="64">
        <f>A2019+1000</f>
        <v>3634000</v>
      </c>
      <c r="B2020" s="64"/>
      <c r="C2020" s="64">
        <v>2465600</v>
      </c>
      <c r="D2020" s="71"/>
    </row>
    <row r="2021" spans="1:4">
      <c r="A2021" s="64">
        <f>A2020+1000</f>
        <v>3635000</v>
      </c>
      <c r="B2021" s="64"/>
      <c r="C2021" s="64">
        <v>2465600</v>
      </c>
      <c r="D2021" s="71"/>
    </row>
    <row r="2022" spans="1:4">
      <c r="A2022" s="64">
        <v>3636000</v>
      </c>
      <c r="B2022" s="64">
        <v>3640000</v>
      </c>
      <c r="C2022" s="64">
        <v>2468800</v>
      </c>
      <c r="D2022" s="71"/>
    </row>
    <row r="2023" spans="1:4">
      <c r="A2023" s="64">
        <f>A2022+1000</f>
        <v>3637000</v>
      </c>
      <c r="B2023" s="64"/>
      <c r="C2023" s="64">
        <v>2468800</v>
      </c>
      <c r="D2023" s="71"/>
    </row>
    <row r="2024" spans="1:4">
      <c r="A2024" s="64">
        <f>A2023+1000</f>
        <v>3638000</v>
      </c>
      <c r="B2024" s="64"/>
      <c r="C2024" s="64">
        <v>2468800</v>
      </c>
      <c r="D2024" s="71"/>
    </row>
    <row r="2025" spans="1:4">
      <c r="A2025" s="64">
        <f>A2024+1000</f>
        <v>3639000</v>
      </c>
      <c r="B2025" s="64"/>
      <c r="C2025" s="64">
        <v>2468800</v>
      </c>
      <c r="D2025" s="71"/>
    </row>
    <row r="2026" spans="1:4">
      <c r="A2026" s="64">
        <v>3640000</v>
      </c>
      <c r="B2026" s="64">
        <v>3644000</v>
      </c>
      <c r="C2026" s="64">
        <v>2472000</v>
      </c>
      <c r="D2026" s="71"/>
    </row>
    <row r="2027" spans="1:4">
      <c r="A2027" s="64">
        <f>A2026+1000</f>
        <v>3641000</v>
      </c>
      <c r="B2027" s="64"/>
      <c r="C2027" s="64">
        <v>2472000</v>
      </c>
      <c r="D2027" s="71"/>
    </row>
    <row r="2028" spans="1:4">
      <c r="A2028" s="64">
        <f>A2027+1000</f>
        <v>3642000</v>
      </c>
      <c r="B2028" s="64"/>
      <c r="C2028" s="64">
        <v>2472000</v>
      </c>
      <c r="D2028" s="71"/>
    </row>
    <row r="2029" spans="1:4">
      <c r="A2029" s="64">
        <f>A2028+1000</f>
        <v>3643000</v>
      </c>
      <c r="B2029" s="64"/>
      <c r="C2029" s="64">
        <v>2472000</v>
      </c>
      <c r="D2029" s="71"/>
    </row>
    <row r="2030" spans="1:4">
      <c r="A2030" s="64">
        <v>3644000</v>
      </c>
      <c r="B2030" s="64">
        <v>3648000</v>
      </c>
      <c r="C2030" s="64">
        <v>2475200</v>
      </c>
      <c r="D2030" s="71"/>
    </row>
    <row r="2031" spans="1:4">
      <c r="A2031" s="64">
        <f>A2030+1000</f>
        <v>3645000</v>
      </c>
      <c r="B2031" s="64"/>
      <c r="C2031" s="64">
        <v>2475200</v>
      </c>
      <c r="D2031" s="71"/>
    </row>
    <row r="2032" spans="1:4">
      <c r="A2032" s="64">
        <f>A2031+1000</f>
        <v>3646000</v>
      </c>
      <c r="B2032" s="64"/>
      <c r="C2032" s="64">
        <v>2475200</v>
      </c>
      <c r="D2032" s="71"/>
    </row>
    <row r="2033" spans="1:4">
      <c r="A2033" s="64">
        <f>A2032+1000</f>
        <v>3647000</v>
      </c>
      <c r="B2033" s="64"/>
      <c r="C2033" s="64">
        <v>2475200</v>
      </c>
      <c r="D2033" s="71"/>
    </row>
    <row r="2034" spans="1:4">
      <c r="A2034" s="64">
        <v>3648000</v>
      </c>
      <c r="B2034" s="64">
        <v>3652000</v>
      </c>
      <c r="C2034" s="64">
        <v>2478400</v>
      </c>
      <c r="D2034" s="71"/>
    </row>
    <row r="2035" spans="1:4">
      <c r="A2035" s="64">
        <f>A2034+1000</f>
        <v>3649000</v>
      </c>
      <c r="B2035" s="64"/>
      <c r="C2035" s="64">
        <v>2478400</v>
      </c>
      <c r="D2035" s="71"/>
    </row>
    <row r="2036" spans="1:4">
      <c r="A2036" s="64">
        <f>A2035+1000</f>
        <v>3650000</v>
      </c>
      <c r="B2036" s="64"/>
      <c r="C2036" s="64">
        <v>2478400</v>
      </c>
      <c r="D2036" s="71"/>
    </row>
    <row r="2037" spans="1:4">
      <c r="A2037" s="64">
        <f>A2036+1000</f>
        <v>3651000</v>
      </c>
      <c r="B2037" s="64"/>
      <c r="C2037" s="64">
        <v>2478400</v>
      </c>
      <c r="D2037" s="71"/>
    </row>
    <row r="2038" spans="1:4">
      <c r="A2038" s="64">
        <v>3652000</v>
      </c>
      <c r="B2038" s="64">
        <v>3656000</v>
      </c>
      <c r="C2038" s="64">
        <v>2481600</v>
      </c>
      <c r="D2038" s="71"/>
    </row>
    <row r="2039" spans="1:4">
      <c r="A2039" s="64">
        <f>A2038+1000</f>
        <v>3653000</v>
      </c>
      <c r="B2039" s="64"/>
      <c r="C2039" s="64">
        <v>2481600</v>
      </c>
      <c r="D2039" s="71"/>
    </row>
    <row r="2040" spans="1:4">
      <c r="A2040" s="64">
        <f>A2039+1000</f>
        <v>3654000</v>
      </c>
      <c r="B2040" s="64"/>
      <c r="C2040" s="64">
        <v>2481600</v>
      </c>
      <c r="D2040" s="71"/>
    </row>
    <row r="2041" spans="1:4">
      <c r="A2041" s="64">
        <f>A2040+1000</f>
        <v>3655000</v>
      </c>
      <c r="B2041" s="64"/>
      <c r="C2041" s="64">
        <v>2481600</v>
      </c>
      <c r="D2041" s="71"/>
    </row>
    <row r="2042" spans="1:4">
      <c r="A2042" s="64">
        <v>3656000</v>
      </c>
      <c r="B2042" s="64">
        <v>3660000</v>
      </c>
      <c r="C2042" s="64">
        <v>2484800</v>
      </c>
      <c r="D2042" s="71"/>
    </row>
    <row r="2043" spans="1:4">
      <c r="A2043" s="64">
        <f>A2042+1000</f>
        <v>3657000</v>
      </c>
      <c r="B2043" s="64"/>
      <c r="C2043" s="64">
        <v>2484800</v>
      </c>
      <c r="D2043" s="71"/>
    </row>
    <row r="2044" spans="1:4">
      <c r="A2044" s="64">
        <f>A2043+1000</f>
        <v>3658000</v>
      </c>
      <c r="B2044" s="64"/>
      <c r="C2044" s="64">
        <v>2484800</v>
      </c>
      <c r="D2044" s="71"/>
    </row>
    <row r="2045" spans="1:4">
      <c r="A2045" s="64">
        <f>A2044+1000</f>
        <v>3659000</v>
      </c>
      <c r="B2045" s="64"/>
      <c r="C2045" s="64">
        <v>2484800</v>
      </c>
      <c r="D2045" s="71"/>
    </row>
    <row r="2046" spans="1:4">
      <c r="A2046" s="64">
        <v>3660000</v>
      </c>
      <c r="B2046" s="64">
        <v>3664000</v>
      </c>
      <c r="C2046" s="64">
        <v>2488000</v>
      </c>
      <c r="D2046" s="71"/>
    </row>
    <row r="2047" spans="1:4">
      <c r="A2047" s="64">
        <f>A2046+1000</f>
        <v>3661000</v>
      </c>
      <c r="B2047" s="64"/>
      <c r="C2047" s="64">
        <v>2488000</v>
      </c>
      <c r="D2047" s="71"/>
    </row>
    <row r="2048" spans="1:4">
      <c r="A2048" s="64">
        <f>A2047+1000</f>
        <v>3662000</v>
      </c>
      <c r="B2048" s="64"/>
      <c r="C2048" s="64">
        <v>2488000</v>
      </c>
      <c r="D2048" s="71"/>
    </row>
    <row r="2049" spans="1:4">
      <c r="A2049" s="64">
        <f>A2048+1000</f>
        <v>3663000</v>
      </c>
      <c r="B2049" s="64"/>
      <c r="C2049" s="64">
        <v>2488000</v>
      </c>
      <c r="D2049" s="71"/>
    </row>
    <row r="2050" spans="1:4">
      <c r="A2050" s="64">
        <v>3664000</v>
      </c>
      <c r="B2050" s="64">
        <v>3668000</v>
      </c>
      <c r="C2050" s="64">
        <v>2491200</v>
      </c>
      <c r="D2050" s="71"/>
    </row>
    <row r="2051" spans="1:4">
      <c r="A2051" s="64">
        <f>A2050+1000</f>
        <v>3665000</v>
      </c>
      <c r="B2051" s="64"/>
      <c r="C2051" s="64">
        <v>2491200</v>
      </c>
      <c r="D2051" s="71"/>
    </row>
    <row r="2052" spans="1:4">
      <c r="A2052" s="64">
        <f>A2051+1000</f>
        <v>3666000</v>
      </c>
      <c r="B2052" s="64"/>
      <c r="C2052" s="64">
        <v>2491200</v>
      </c>
      <c r="D2052" s="71"/>
    </row>
    <row r="2053" spans="1:4">
      <c r="A2053" s="64">
        <f>A2052+1000</f>
        <v>3667000</v>
      </c>
      <c r="B2053" s="64"/>
      <c r="C2053" s="64">
        <v>2491200</v>
      </c>
      <c r="D2053" s="71"/>
    </row>
    <row r="2054" spans="1:4">
      <c r="A2054" s="64">
        <v>3668000</v>
      </c>
      <c r="B2054" s="64">
        <v>3672000</v>
      </c>
      <c r="C2054" s="64">
        <v>2494400</v>
      </c>
      <c r="D2054" s="71"/>
    </row>
    <row r="2055" spans="1:4">
      <c r="A2055" s="64">
        <f>A2054+1000</f>
        <v>3669000</v>
      </c>
      <c r="B2055" s="64"/>
      <c r="C2055" s="64">
        <v>2494400</v>
      </c>
      <c r="D2055" s="71"/>
    </row>
    <row r="2056" spans="1:4">
      <c r="A2056" s="64">
        <f>A2055+1000</f>
        <v>3670000</v>
      </c>
      <c r="B2056" s="64"/>
      <c r="C2056" s="64">
        <v>2494400</v>
      </c>
      <c r="D2056" s="71"/>
    </row>
    <row r="2057" spans="1:4">
      <c r="A2057" s="64">
        <f>A2056+1000</f>
        <v>3671000</v>
      </c>
      <c r="B2057" s="64"/>
      <c r="C2057" s="64">
        <v>2494400</v>
      </c>
      <c r="D2057" s="71"/>
    </row>
    <row r="2058" spans="1:4">
      <c r="A2058" s="64">
        <v>3672000</v>
      </c>
      <c r="B2058" s="64">
        <v>3676000</v>
      </c>
      <c r="C2058" s="64">
        <v>2497600</v>
      </c>
      <c r="D2058" s="71"/>
    </row>
    <row r="2059" spans="1:4">
      <c r="A2059" s="64">
        <f>A2058+1000</f>
        <v>3673000</v>
      </c>
      <c r="B2059" s="64"/>
      <c r="C2059" s="64">
        <v>2497600</v>
      </c>
      <c r="D2059" s="71"/>
    </row>
    <row r="2060" spans="1:4">
      <c r="A2060" s="64">
        <f>A2059+1000</f>
        <v>3674000</v>
      </c>
      <c r="B2060" s="64"/>
      <c r="C2060" s="64">
        <v>2497600</v>
      </c>
      <c r="D2060" s="71"/>
    </row>
    <row r="2061" spans="1:4">
      <c r="A2061" s="64">
        <f>A2060+1000</f>
        <v>3675000</v>
      </c>
      <c r="B2061" s="64"/>
      <c r="C2061" s="64">
        <v>2497600</v>
      </c>
      <c r="D2061" s="71"/>
    </row>
    <row r="2062" spans="1:4">
      <c r="A2062" s="64">
        <v>3676000</v>
      </c>
      <c r="B2062" s="64">
        <v>3680000</v>
      </c>
      <c r="C2062" s="64">
        <v>2500800</v>
      </c>
      <c r="D2062" s="71"/>
    </row>
    <row r="2063" spans="1:4">
      <c r="A2063" s="64">
        <f>A2062+1000</f>
        <v>3677000</v>
      </c>
      <c r="B2063" s="64"/>
      <c r="C2063" s="64">
        <v>2500800</v>
      </c>
      <c r="D2063" s="71"/>
    </row>
    <row r="2064" spans="1:4">
      <c r="A2064" s="64">
        <f>A2063+1000</f>
        <v>3678000</v>
      </c>
      <c r="B2064" s="64"/>
      <c r="C2064" s="64">
        <v>2500800</v>
      </c>
      <c r="D2064" s="71"/>
    </row>
    <row r="2065" spans="1:4">
      <c r="A2065" s="64">
        <f>A2064+1000</f>
        <v>3679000</v>
      </c>
      <c r="B2065" s="64"/>
      <c r="C2065" s="64">
        <v>2500800</v>
      </c>
      <c r="D2065" s="71"/>
    </row>
    <row r="2066" spans="1:4">
      <c r="A2066" s="64">
        <v>3680000</v>
      </c>
      <c r="B2066" s="64">
        <v>3684000</v>
      </c>
      <c r="C2066" s="64">
        <v>2504000</v>
      </c>
      <c r="D2066" s="71"/>
    </row>
    <row r="2067" spans="1:4">
      <c r="A2067" s="64">
        <f>A2066+1000</f>
        <v>3681000</v>
      </c>
      <c r="B2067" s="64"/>
      <c r="C2067" s="64">
        <v>2504000</v>
      </c>
      <c r="D2067" s="71"/>
    </row>
    <row r="2068" spans="1:4">
      <c r="A2068" s="64">
        <f>A2067+1000</f>
        <v>3682000</v>
      </c>
      <c r="B2068" s="64"/>
      <c r="C2068" s="64">
        <v>2504000</v>
      </c>
      <c r="D2068" s="71"/>
    </row>
    <row r="2069" spans="1:4">
      <c r="A2069" s="64">
        <f>A2068+1000</f>
        <v>3683000</v>
      </c>
      <c r="B2069" s="64"/>
      <c r="C2069" s="64">
        <v>2504000</v>
      </c>
      <c r="D2069" s="71"/>
    </row>
    <row r="2070" spans="1:4">
      <c r="A2070" s="64">
        <v>3684000</v>
      </c>
      <c r="B2070" s="64">
        <v>3688000</v>
      </c>
      <c r="C2070" s="64">
        <v>2507200</v>
      </c>
      <c r="D2070" s="71"/>
    </row>
    <row r="2071" spans="1:4">
      <c r="A2071" s="64">
        <f>A2070+1000</f>
        <v>3685000</v>
      </c>
      <c r="B2071" s="64"/>
      <c r="C2071" s="64">
        <v>2507200</v>
      </c>
      <c r="D2071" s="71"/>
    </row>
    <row r="2072" spans="1:4">
      <c r="A2072" s="64">
        <f>A2071+1000</f>
        <v>3686000</v>
      </c>
      <c r="B2072" s="64"/>
      <c r="C2072" s="64">
        <v>2507200</v>
      </c>
      <c r="D2072" s="71"/>
    </row>
    <row r="2073" spans="1:4">
      <c r="A2073" s="64">
        <f>A2072+1000</f>
        <v>3687000</v>
      </c>
      <c r="B2073" s="64"/>
      <c r="C2073" s="64">
        <v>2507200</v>
      </c>
      <c r="D2073" s="71"/>
    </row>
    <row r="2074" spans="1:4">
      <c r="A2074" s="64">
        <v>3688000</v>
      </c>
      <c r="B2074" s="64">
        <v>3692000</v>
      </c>
      <c r="C2074" s="64">
        <v>2510400</v>
      </c>
      <c r="D2074" s="71"/>
    </row>
    <row r="2075" spans="1:4">
      <c r="A2075" s="64">
        <f>A2074+1000</f>
        <v>3689000</v>
      </c>
      <c r="B2075" s="64"/>
      <c r="C2075" s="64">
        <v>2510400</v>
      </c>
      <c r="D2075" s="71"/>
    </row>
    <row r="2076" spans="1:4">
      <c r="A2076" s="64">
        <f>A2075+1000</f>
        <v>3690000</v>
      </c>
      <c r="B2076" s="64"/>
      <c r="C2076" s="64">
        <v>2510400</v>
      </c>
      <c r="D2076" s="71"/>
    </row>
    <row r="2077" spans="1:4">
      <c r="A2077" s="64">
        <f>A2076+1000</f>
        <v>3691000</v>
      </c>
      <c r="B2077" s="64"/>
      <c r="C2077" s="64">
        <v>2510400</v>
      </c>
      <c r="D2077" s="71"/>
    </row>
    <row r="2078" spans="1:4">
      <c r="A2078" s="64">
        <v>3692000</v>
      </c>
      <c r="B2078" s="64">
        <v>3696000</v>
      </c>
      <c r="C2078" s="64">
        <v>2513600</v>
      </c>
      <c r="D2078" s="71"/>
    </row>
    <row r="2079" spans="1:4">
      <c r="A2079" s="64">
        <f>A2078+1000</f>
        <v>3693000</v>
      </c>
      <c r="B2079" s="64"/>
      <c r="C2079" s="64">
        <v>2513600</v>
      </c>
      <c r="D2079" s="71"/>
    </row>
    <row r="2080" spans="1:4">
      <c r="A2080" s="64">
        <f>A2079+1000</f>
        <v>3694000</v>
      </c>
      <c r="B2080" s="64"/>
      <c r="C2080" s="64">
        <v>2513600</v>
      </c>
      <c r="D2080" s="71"/>
    </row>
    <row r="2081" spans="1:4">
      <c r="A2081" s="64">
        <f>A2080+1000</f>
        <v>3695000</v>
      </c>
      <c r="B2081" s="64"/>
      <c r="C2081" s="64">
        <v>2513600</v>
      </c>
      <c r="D2081" s="71"/>
    </row>
    <row r="2082" spans="1:4">
      <c r="A2082" s="64">
        <v>3696000</v>
      </c>
      <c r="B2082" s="64">
        <v>3700000</v>
      </c>
      <c r="C2082" s="64">
        <v>2516800</v>
      </c>
      <c r="D2082" s="71"/>
    </row>
    <row r="2083" spans="1:4">
      <c r="A2083" s="64">
        <f>A2082+1000</f>
        <v>3697000</v>
      </c>
      <c r="B2083" s="64"/>
      <c r="C2083" s="64">
        <v>2516800</v>
      </c>
      <c r="D2083" s="71"/>
    </row>
    <row r="2084" spans="1:4">
      <c r="A2084" s="64">
        <f>A2083+1000</f>
        <v>3698000</v>
      </c>
      <c r="B2084" s="64"/>
      <c r="C2084" s="64">
        <v>2516800</v>
      </c>
      <c r="D2084" s="71"/>
    </row>
    <row r="2085" spans="1:4">
      <c r="A2085" s="64">
        <f>A2084+1000</f>
        <v>3699000</v>
      </c>
      <c r="B2085" s="64"/>
      <c r="C2085" s="64">
        <v>2516800</v>
      </c>
      <c r="D2085" s="71"/>
    </row>
    <row r="2086" spans="1:4">
      <c r="A2086" s="64">
        <v>3700000</v>
      </c>
      <c r="B2086" s="64">
        <v>3704000</v>
      </c>
      <c r="C2086" s="64">
        <v>2520000</v>
      </c>
      <c r="D2086" s="71"/>
    </row>
    <row r="2087" spans="1:4">
      <c r="A2087" s="64">
        <f>A2086+1000</f>
        <v>3701000</v>
      </c>
      <c r="B2087" s="64"/>
      <c r="C2087" s="64">
        <v>2520000</v>
      </c>
      <c r="D2087" s="71"/>
    </row>
    <row r="2088" spans="1:4">
      <c r="A2088" s="64">
        <f>A2087+1000</f>
        <v>3702000</v>
      </c>
      <c r="B2088" s="64"/>
      <c r="C2088" s="64">
        <v>2520000</v>
      </c>
      <c r="D2088" s="71"/>
    </row>
    <row r="2089" spans="1:4">
      <c r="A2089" s="64">
        <f>A2088+1000</f>
        <v>3703000</v>
      </c>
      <c r="B2089" s="64"/>
      <c r="C2089" s="64">
        <v>2520000</v>
      </c>
      <c r="D2089" s="71"/>
    </row>
    <row r="2090" spans="1:4">
      <c r="A2090" s="64">
        <v>3704000</v>
      </c>
      <c r="B2090" s="64">
        <v>3708000</v>
      </c>
      <c r="C2090" s="64">
        <v>2523200</v>
      </c>
      <c r="D2090" s="71"/>
    </row>
    <row r="2091" spans="1:4">
      <c r="A2091" s="64">
        <f>A2090+1000</f>
        <v>3705000</v>
      </c>
      <c r="B2091" s="64"/>
      <c r="C2091" s="64">
        <v>2523200</v>
      </c>
      <c r="D2091" s="71"/>
    </row>
    <row r="2092" spans="1:4">
      <c r="A2092" s="64">
        <f>A2091+1000</f>
        <v>3706000</v>
      </c>
      <c r="B2092" s="64"/>
      <c r="C2092" s="64">
        <v>2523200</v>
      </c>
      <c r="D2092" s="71"/>
    </row>
    <row r="2093" spans="1:4">
      <c r="A2093" s="64">
        <f>A2092+1000</f>
        <v>3707000</v>
      </c>
      <c r="B2093" s="64"/>
      <c r="C2093" s="64">
        <v>2523200</v>
      </c>
      <c r="D2093" s="71"/>
    </row>
    <row r="2094" spans="1:4">
      <c r="A2094" s="64">
        <v>3708000</v>
      </c>
      <c r="B2094" s="64">
        <v>3712000</v>
      </c>
      <c r="C2094" s="64">
        <v>2526400</v>
      </c>
      <c r="D2094" s="71"/>
    </row>
    <row r="2095" spans="1:4">
      <c r="A2095" s="64">
        <f>A2094+1000</f>
        <v>3709000</v>
      </c>
      <c r="B2095" s="64"/>
      <c r="C2095" s="64">
        <v>2526400</v>
      </c>
      <c r="D2095" s="71"/>
    </row>
    <row r="2096" spans="1:4">
      <c r="A2096" s="64">
        <f>A2095+1000</f>
        <v>3710000</v>
      </c>
      <c r="B2096" s="64"/>
      <c r="C2096" s="64">
        <v>2526400</v>
      </c>
      <c r="D2096" s="71"/>
    </row>
    <row r="2097" spans="1:4">
      <c r="A2097" s="64">
        <f>A2096+1000</f>
        <v>3711000</v>
      </c>
      <c r="B2097" s="64"/>
      <c r="C2097" s="64">
        <v>2526400</v>
      </c>
      <c r="D2097" s="71"/>
    </row>
    <row r="2098" spans="1:4">
      <c r="A2098" s="64">
        <v>3712000</v>
      </c>
      <c r="B2098" s="64">
        <v>3716000</v>
      </c>
      <c r="C2098" s="64">
        <v>2529600</v>
      </c>
      <c r="D2098" s="71"/>
    </row>
    <row r="2099" spans="1:4">
      <c r="A2099" s="64">
        <f>A2098+1000</f>
        <v>3713000</v>
      </c>
      <c r="B2099" s="64"/>
      <c r="C2099" s="64">
        <v>2529600</v>
      </c>
      <c r="D2099" s="71"/>
    </row>
    <row r="2100" spans="1:4">
      <c r="A2100" s="64">
        <f>A2099+1000</f>
        <v>3714000</v>
      </c>
      <c r="B2100" s="64"/>
      <c r="C2100" s="64">
        <v>2529600</v>
      </c>
      <c r="D2100" s="71"/>
    </row>
    <row r="2101" spans="1:4">
      <c r="A2101" s="64">
        <f>A2100+1000</f>
        <v>3715000</v>
      </c>
      <c r="B2101" s="64"/>
      <c r="C2101" s="64">
        <v>2529600</v>
      </c>
      <c r="D2101" s="71"/>
    </row>
    <row r="2102" spans="1:4">
      <c r="A2102" s="64">
        <v>3716000</v>
      </c>
      <c r="B2102" s="64">
        <v>3720000</v>
      </c>
      <c r="C2102" s="64">
        <v>2532800</v>
      </c>
      <c r="D2102" s="71"/>
    </row>
    <row r="2103" spans="1:4">
      <c r="A2103" s="64">
        <f>A2102+1000</f>
        <v>3717000</v>
      </c>
      <c r="B2103" s="64"/>
      <c r="C2103" s="64">
        <v>2532800</v>
      </c>
      <c r="D2103" s="71"/>
    </row>
    <row r="2104" spans="1:4">
      <c r="A2104" s="64">
        <f>A2103+1000</f>
        <v>3718000</v>
      </c>
      <c r="B2104" s="64"/>
      <c r="C2104" s="64">
        <v>2532800</v>
      </c>
      <c r="D2104" s="71"/>
    </row>
    <row r="2105" spans="1:4">
      <c r="A2105" s="64">
        <f>A2104+1000</f>
        <v>3719000</v>
      </c>
      <c r="B2105" s="64"/>
      <c r="C2105" s="64">
        <v>2532800</v>
      </c>
      <c r="D2105" s="71"/>
    </row>
    <row r="2106" spans="1:4">
      <c r="A2106" s="64">
        <v>3720000</v>
      </c>
      <c r="B2106" s="64">
        <v>3724000</v>
      </c>
      <c r="C2106" s="64">
        <v>2536000</v>
      </c>
      <c r="D2106" s="71"/>
    </row>
    <row r="2107" spans="1:4">
      <c r="A2107" s="64">
        <f>A2106+1000</f>
        <v>3721000</v>
      </c>
      <c r="B2107" s="64"/>
      <c r="C2107" s="64">
        <v>2536000</v>
      </c>
      <c r="D2107" s="71"/>
    </row>
    <row r="2108" spans="1:4">
      <c r="A2108" s="64">
        <f>A2107+1000</f>
        <v>3722000</v>
      </c>
      <c r="B2108" s="64"/>
      <c r="C2108" s="64">
        <v>2536000</v>
      </c>
      <c r="D2108" s="71"/>
    </row>
    <row r="2109" spans="1:4">
      <c r="A2109" s="64">
        <f>A2108+1000</f>
        <v>3723000</v>
      </c>
      <c r="B2109" s="64"/>
      <c r="C2109" s="64">
        <v>2536000</v>
      </c>
      <c r="D2109" s="71"/>
    </row>
    <row r="2110" spans="1:4">
      <c r="A2110" s="64">
        <v>3724000</v>
      </c>
      <c r="B2110" s="64">
        <v>3728000</v>
      </c>
      <c r="C2110" s="64">
        <v>2539200</v>
      </c>
      <c r="D2110" s="71"/>
    </row>
    <row r="2111" spans="1:4">
      <c r="A2111" s="64">
        <f>A2110+1000</f>
        <v>3725000</v>
      </c>
      <c r="B2111" s="64"/>
      <c r="C2111" s="64">
        <v>2539200</v>
      </c>
      <c r="D2111" s="71"/>
    </row>
    <row r="2112" spans="1:4">
      <c r="A2112" s="64">
        <f>A2111+1000</f>
        <v>3726000</v>
      </c>
      <c r="B2112" s="64"/>
      <c r="C2112" s="64">
        <v>2539200</v>
      </c>
      <c r="D2112" s="71"/>
    </row>
    <row r="2113" spans="1:4">
      <c r="A2113" s="64">
        <f>A2112+1000</f>
        <v>3727000</v>
      </c>
      <c r="B2113" s="64"/>
      <c r="C2113" s="64">
        <v>2539200</v>
      </c>
      <c r="D2113" s="71"/>
    </row>
    <row r="2114" spans="1:4">
      <c r="A2114" s="64">
        <v>3728000</v>
      </c>
      <c r="B2114" s="64">
        <v>3732000</v>
      </c>
      <c r="C2114" s="64">
        <v>2542400</v>
      </c>
      <c r="D2114" s="71"/>
    </row>
    <row r="2115" spans="1:4">
      <c r="A2115" s="64">
        <f>A2114+1000</f>
        <v>3729000</v>
      </c>
      <c r="B2115" s="64"/>
      <c r="C2115" s="64">
        <v>2542400</v>
      </c>
      <c r="D2115" s="71"/>
    </row>
    <row r="2116" spans="1:4">
      <c r="A2116" s="64">
        <f>A2115+1000</f>
        <v>3730000</v>
      </c>
      <c r="B2116" s="64"/>
      <c r="C2116" s="64">
        <v>2542400</v>
      </c>
      <c r="D2116" s="71"/>
    </row>
    <row r="2117" spans="1:4">
      <c r="A2117" s="64">
        <f>A2116+1000</f>
        <v>3731000</v>
      </c>
      <c r="B2117" s="64"/>
      <c r="C2117" s="64">
        <v>2542400</v>
      </c>
      <c r="D2117" s="71"/>
    </row>
    <row r="2118" spans="1:4">
      <c r="A2118" s="64">
        <v>3732000</v>
      </c>
      <c r="B2118" s="64">
        <v>3736000</v>
      </c>
      <c r="C2118" s="64">
        <v>2545600</v>
      </c>
      <c r="D2118" s="71"/>
    </row>
    <row r="2119" spans="1:4">
      <c r="A2119" s="64">
        <f>A2118+1000</f>
        <v>3733000</v>
      </c>
      <c r="B2119" s="64"/>
      <c r="C2119" s="64">
        <v>2545600</v>
      </c>
      <c r="D2119" s="71"/>
    </row>
    <row r="2120" spans="1:4">
      <c r="A2120" s="64">
        <f>A2119+1000</f>
        <v>3734000</v>
      </c>
      <c r="B2120" s="64"/>
      <c r="C2120" s="64">
        <v>2545600</v>
      </c>
      <c r="D2120" s="71"/>
    </row>
    <row r="2121" spans="1:4">
      <c r="A2121" s="64">
        <f>A2120+1000</f>
        <v>3735000</v>
      </c>
      <c r="B2121" s="64"/>
      <c r="C2121" s="64">
        <v>2545600</v>
      </c>
      <c r="D2121" s="71"/>
    </row>
    <row r="2122" spans="1:4">
      <c r="A2122" s="64">
        <v>3736000</v>
      </c>
      <c r="B2122" s="64">
        <v>3740000</v>
      </c>
      <c r="C2122" s="64">
        <v>2548800</v>
      </c>
      <c r="D2122" s="71"/>
    </row>
    <row r="2123" spans="1:4">
      <c r="A2123" s="64">
        <f>A2122+1000</f>
        <v>3737000</v>
      </c>
      <c r="B2123" s="64"/>
      <c r="C2123" s="64">
        <v>2548800</v>
      </c>
      <c r="D2123" s="71"/>
    </row>
    <row r="2124" spans="1:4">
      <c r="A2124" s="64">
        <f>A2123+1000</f>
        <v>3738000</v>
      </c>
      <c r="B2124" s="64"/>
      <c r="C2124" s="64">
        <v>2548800</v>
      </c>
      <c r="D2124" s="71"/>
    </row>
    <row r="2125" spans="1:4">
      <c r="A2125" s="64">
        <f>A2124+1000</f>
        <v>3739000</v>
      </c>
      <c r="B2125" s="64"/>
      <c r="C2125" s="64">
        <v>2548800</v>
      </c>
      <c r="D2125" s="71"/>
    </row>
    <row r="2126" spans="1:4">
      <c r="A2126" s="64">
        <v>3740000</v>
      </c>
      <c r="B2126" s="64">
        <v>3744000</v>
      </c>
      <c r="C2126" s="64">
        <v>2552000</v>
      </c>
      <c r="D2126" s="71"/>
    </row>
    <row r="2127" spans="1:4">
      <c r="A2127" s="64">
        <f>A2126+1000</f>
        <v>3741000</v>
      </c>
      <c r="B2127" s="64"/>
      <c r="C2127" s="64">
        <v>2552000</v>
      </c>
      <c r="D2127" s="71"/>
    </row>
    <row r="2128" spans="1:4">
      <c r="A2128" s="64">
        <f>A2127+1000</f>
        <v>3742000</v>
      </c>
      <c r="B2128" s="64"/>
      <c r="C2128" s="64">
        <v>2552000</v>
      </c>
      <c r="D2128" s="71"/>
    </row>
    <row r="2129" spans="1:4">
      <c r="A2129" s="64">
        <f>A2128+1000</f>
        <v>3743000</v>
      </c>
      <c r="B2129" s="64"/>
      <c r="C2129" s="64">
        <v>2552000</v>
      </c>
      <c r="D2129" s="71"/>
    </row>
    <row r="2130" spans="1:4">
      <c r="A2130" s="64">
        <v>3744000</v>
      </c>
      <c r="B2130" s="64">
        <v>3748000</v>
      </c>
      <c r="C2130" s="64">
        <v>2555200</v>
      </c>
      <c r="D2130" s="71"/>
    </row>
    <row r="2131" spans="1:4">
      <c r="A2131" s="64">
        <f>A2130+1000</f>
        <v>3745000</v>
      </c>
      <c r="B2131" s="64"/>
      <c r="C2131" s="64">
        <v>2555200</v>
      </c>
      <c r="D2131" s="71"/>
    </row>
    <row r="2132" spans="1:4">
      <c r="A2132" s="64">
        <f>A2131+1000</f>
        <v>3746000</v>
      </c>
      <c r="B2132" s="64"/>
      <c r="C2132" s="64">
        <v>2555200</v>
      </c>
      <c r="D2132" s="71"/>
    </row>
    <row r="2133" spans="1:4">
      <c r="A2133" s="64">
        <f>A2132+1000</f>
        <v>3747000</v>
      </c>
      <c r="B2133" s="64"/>
      <c r="C2133" s="64">
        <v>2555200</v>
      </c>
      <c r="D2133" s="71"/>
    </row>
    <row r="2134" spans="1:4">
      <c r="A2134" s="64">
        <v>3748000</v>
      </c>
      <c r="B2134" s="64">
        <v>3752000</v>
      </c>
      <c r="C2134" s="64">
        <v>2558400</v>
      </c>
      <c r="D2134" s="71"/>
    </row>
    <row r="2135" spans="1:4">
      <c r="A2135" s="64">
        <f>A2134+1000</f>
        <v>3749000</v>
      </c>
      <c r="B2135" s="64"/>
      <c r="C2135" s="64">
        <v>2558400</v>
      </c>
      <c r="D2135" s="71"/>
    </row>
    <row r="2136" spans="1:4">
      <c r="A2136" s="64">
        <f>A2135+1000</f>
        <v>3750000</v>
      </c>
      <c r="B2136" s="64"/>
      <c r="C2136" s="64">
        <v>2558400</v>
      </c>
      <c r="D2136" s="71"/>
    </row>
    <row r="2137" spans="1:4">
      <c r="A2137" s="64">
        <f>A2136+1000</f>
        <v>3751000</v>
      </c>
      <c r="B2137" s="64"/>
      <c r="C2137" s="64">
        <v>2558400</v>
      </c>
      <c r="D2137" s="71"/>
    </row>
    <row r="2138" spans="1:4">
      <c r="A2138" s="64">
        <v>3752000</v>
      </c>
      <c r="B2138" s="64">
        <v>3756000</v>
      </c>
      <c r="C2138" s="64">
        <v>2561600</v>
      </c>
      <c r="D2138" s="71"/>
    </row>
    <row r="2139" spans="1:4">
      <c r="A2139" s="64">
        <f>A2138+1000</f>
        <v>3753000</v>
      </c>
      <c r="B2139" s="64"/>
      <c r="C2139" s="64">
        <v>2561600</v>
      </c>
      <c r="D2139" s="71"/>
    </row>
    <row r="2140" spans="1:4">
      <c r="A2140" s="64">
        <f>A2139+1000</f>
        <v>3754000</v>
      </c>
      <c r="B2140" s="64"/>
      <c r="C2140" s="64">
        <v>2561600</v>
      </c>
      <c r="D2140" s="71"/>
    </row>
    <row r="2141" spans="1:4">
      <c r="A2141" s="64">
        <f>A2140+1000</f>
        <v>3755000</v>
      </c>
      <c r="B2141" s="64"/>
      <c r="C2141" s="64">
        <v>2561600</v>
      </c>
      <c r="D2141" s="71"/>
    </row>
    <row r="2142" spans="1:4">
      <c r="A2142" s="64">
        <v>3756000</v>
      </c>
      <c r="B2142" s="64">
        <v>3760000</v>
      </c>
      <c r="C2142" s="64">
        <v>2564800</v>
      </c>
      <c r="D2142" s="71"/>
    </row>
    <row r="2143" spans="1:4">
      <c r="A2143" s="64">
        <f>A2142+1000</f>
        <v>3757000</v>
      </c>
      <c r="B2143" s="64"/>
      <c r="C2143" s="64">
        <v>2564800</v>
      </c>
      <c r="D2143" s="71"/>
    </row>
    <row r="2144" spans="1:4">
      <c r="A2144" s="64">
        <f>A2143+1000</f>
        <v>3758000</v>
      </c>
      <c r="B2144" s="64"/>
      <c r="C2144" s="64">
        <v>2564800</v>
      </c>
      <c r="D2144" s="71"/>
    </row>
    <row r="2145" spans="1:4">
      <c r="A2145" s="64">
        <f>A2144+1000</f>
        <v>3759000</v>
      </c>
      <c r="B2145" s="64"/>
      <c r="C2145" s="64">
        <v>2564800</v>
      </c>
      <c r="D2145" s="71"/>
    </row>
    <row r="2146" spans="1:4">
      <c r="A2146" s="64">
        <v>3760000</v>
      </c>
      <c r="B2146" s="64">
        <v>3764000</v>
      </c>
      <c r="C2146" s="64">
        <v>2568000</v>
      </c>
      <c r="D2146" s="71"/>
    </row>
    <row r="2147" spans="1:4">
      <c r="A2147" s="64">
        <f>A2146+1000</f>
        <v>3761000</v>
      </c>
      <c r="B2147" s="64"/>
      <c r="C2147" s="64">
        <v>2568000</v>
      </c>
      <c r="D2147" s="71"/>
    </row>
    <row r="2148" spans="1:4">
      <c r="A2148" s="64">
        <f>A2147+1000</f>
        <v>3762000</v>
      </c>
      <c r="B2148" s="64"/>
      <c r="C2148" s="64">
        <v>2568000</v>
      </c>
      <c r="D2148" s="71"/>
    </row>
    <row r="2149" spans="1:4">
      <c r="A2149" s="64">
        <f>A2148+1000</f>
        <v>3763000</v>
      </c>
      <c r="B2149" s="64"/>
      <c r="C2149" s="64">
        <v>2568000</v>
      </c>
      <c r="D2149" s="71"/>
    </row>
    <row r="2150" spans="1:4">
      <c r="A2150" s="64">
        <v>3764000</v>
      </c>
      <c r="B2150" s="64">
        <v>3768000</v>
      </c>
      <c r="C2150" s="64">
        <v>2571200</v>
      </c>
      <c r="D2150" s="71"/>
    </row>
    <row r="2151" spans="1:4">
      <c r="A2151" s="64">
        <f>A2150+1000</f>
        <v>3765000</v>
      </c>
      <c r="B2151" s="64"/>
      <c r="C2151" s="64">
        <v>2571200</v>
      </c>
      <c r="D2151" s="71"/>
    </row>
    <row r="2152" spans="1:4">
      <c r="A2152" s="64">
        <f>A2151+1000</f>
        <v>3766000</v>
      </c>
      <c r="B2152" s="64"/>
      <c r="C2152" s="64">
        <v>2571200</v>
      </c>
      <c r="D2152" s="71"/>
    </row>
    <row r="2153" spans="1:4">
      <c r="A2153" s="64">
        <f>A2152+1000</f>
        <v>3767000</v>
      </c>
      <c r="B2153" s="64"/>
      <c r="C2153" s="64">
        <v>2571200</v>
      </c>
      <c r="D2153" s="71"/>
    </row>
    <row r="2154" spans="1:4">
      <c r="A2154" s="64">
        <v>3768000</v>
      </c>
      <c r="B2154" s="64">
        <v>3772000</v>
      </c>
      <c r="C2154" s="64">
        <v>2574400</v>
      </c>
      <c r="D2154" s="71"/>
    </row>
    <row r="2155" spans="1:4">
      <c r="A2155" s="64">
        <f>A2154+1000</f>
        <v>3769000</v>
      </c>
      <c r="B2155" s="64"/>
      <c r="C2155" s="64">
        <v>2574400</v>
      </c>
      <c r="D2155" s="71"/>
    </row>
    <row r="2156" spans="1:4">
      <c r="A2156" s="64">
        <f>A2155+1000</f>
        <v>3770000</v>
      </c>
      <c r="B2156" s="64"/>
      <c r="C2156" s="64">
        <v>2574400</v>
      </c>
      <c r="D2156" s="71"/>
    </row>
    <row r="2157" spans="1:4">
      <c r="A2157" s="64">
        <f>A2156+1000</f>
        <v>3771000</v>
      </c>
      <c r="B2157" s="64"/>
      <c r="C2157" s="64">
        <v>2574400</v>
      </c>
      <c r="D2157" s="71"/>
    </row>
    <row r="2158" spans="1:4">
      <c r="A2158" s="64">
        <v>3772000</v>
      </c>
      <c r="B2158" s="64">
        <v>3776000</v>
      </c>
      <c r="C2158" s="64">
        <v>2577600</v>
      </c>
      <c r="D2158" s="71"/>
    </row>
    <row r="2159" spans="1:4">
      <c r="A2159" s="64">
        <f>A2158+1000</f>
        <v>3773000</v>
      </c>
      <c r="B2159" s="64"/>
      <c r="C2159" s="64">
        <v>2577600</v>
      </c>
      <c r="D2159" s="71"/>
    </row>
    <row r="2160" spans="1:4">
      <c r="A2160" s="64">
        <f>A2159+1000</f>
        <v>3774000</v>
      </c>
      <c r="B2160" s="64"/>
      <c r="C2160" s="64">
        <v>2577600</v>
      </c>
      <c r="D2160" s="71"/>
    </row>
    <row r="2161" spans="1:4">
      <c r="A2161" s="64">
        <f>A2160+1000</f>
        <v>3775000</v>
      </c>
      <c r="B2161" s="64"/>
      <c r="C2161" s="64">
        <v>2577600</v>
      </c>
      <c r="D2161" s="71"/>
    </row>
    <row r="2162" spans="1:4">
      <c r="A2162" s="64">
        <v>3776000</v>
      </c>
      <c r="B2162" s="64">
        <v>3780000</v>
      </c>
      <c r="C2162" s="64">
        <v>2580800</v>
      </c>
      <c r="D2162" s="71"/>
    </row>
    <row r="2163" spans="1:4">
      <c r="A2163" s="64">
        <f>A2162+1000</f>
        <v>3777000</v>
      </c>
      <c r="B2163" s="64"/>
      <c r="C2163" s="64">
        <v>2580800</v>
      </c>
      <c r="D2163" s="71"/>
    </row>
    <row r="2164" spans="1:4">
      <c r="A2164" s="64">
        <f>A2163+1000</f>
        <v>3778000</v>
      </c>
      <c r="B2164" s="64"/>
      <c r="C2164" s="64">
        <v>2580800</v>
      </c>
      <c r="D2164" s="71"/>
    </row>
    <row r="2165" spans="1:4">
      <c r="A2165" s="64">
        <f>A2164+1000</f>
        <v>3779000</v>
      </c>
      <c r="B2165" s="64"/>
      <c r="C2165" s="64">
        <v>2580800</v>
      </c>
      <c r="D2165" s="71"/>
    </row>
    <row r="2166" spans="1:4">
      <c r="A2166" s="64">
        <v>3780000</v>
      </c>
      <c r="B2166" s="64">
        <v>3784000</v>
      </c>
      <c r="C2166" s="64">
        <v>2584000</v>
      </c>
      <c r="D2166" s="71"/>
    </row>
    <row r="2167" spans="1:4">
      <c r="A2167" s="64">
        <f>A2166+1000</f>
        <v>3781000</v>
      </c>
      <c r="B2167" s="64"/>
      <c r="C2167" s="64">
        <v>2584000</v>
      </c>
      <c r="D2167" s="71"/>
    </row>
    <row r="2168" spans="1:4">
      <c r="A2168" s="64">
        <f>A2167+1000</f>
        <v>3782000</v>
      </c>
      <c r="B2168" s="64"/>
      <c r="C2168" s="64">
        <v>2584000</v>
      </c>
      <c r="D2168" s="71"/>
    </row>
    <row r="2169" spans="1:4">
      <c r="A2169" s="64">
        <f>A2168+1000</f>
        <v>3783000</v>
      </c>
      <c r="B2169" s="64"/>
      <c r="C2169" s="64">
        <v>2584000</v>
      </c>
      <c r="D2169" s="71"/>
    </row>
    <row r="2170" spans="1:4">
      <c r="A2170" s="64">
        <v>3784000</v>
      </c>
      <c r="B2170" s="64">
        <v>3788000</v>
      </c>
      <c r="C2170" s="64">
        <v>2587200</v>
      </c>
      <c r="D2170" s="71"/>
    </row>
    <row r="2171" spans="1:4">
      <c r="A2171" s="64">
        <f>A2170+1000</f>
        <v>3785000</v>
      </c>
      <c r="B2171" s="64"/>
      <c r="C2171" s="64">
        <v>2587200</v>
      </c>
      <c r="D2171" s="71"/>
    </row>
    <row r="2172" spans="1:4">
      <c r="A2172" s="64">
        <f>A2171+1000</f>
        <v>3786000</v>
      </c>
      <c r="B2172" s="64"/>
      <c r="C2172" s="64">
        <v>2587200</v>
      </c>
      <c r="D2172" s="71"/>
    </row>
    <row r="2173" spans="1:4">
      <c r="A2173" s="64">
        <f>A2172+1000</f>
        <v>3787000</v>
      </c>
      <c r="B2173" s="64"/>
      <c r="C2173" s="64">
        <v>2587200</v>
      </c>
      <c r="D2173" s="71"/>
    </row>
    <row r="2174" spans="1:4">
      <c r="A2174" s="64">
        <v>3788000</v>
      </c>
      <c r="B2174" s="64">
        <v>3792000</v>
      </c>
      <c r="C2174" s="64">
        <v>2590400</v>
      </c>
      <c r="D2174" s="71"/>
    </row>
    <row r="2175" spans="1:4">
      <c r="A2175" s="64">
        <f>A2174+1000</f>
        <v>3789000</v>
      </c>
      <c r="B2175" s="64"/>
      <c r="C2175" s="64">
        <v>2590400</v>
      </c>
      <c r="D2175" s="71"/>
    </row>
    <row r="2176" spans="1:4">
      <c r="A2176" s="64">
        <f>A2175+1000</f>
        <v>3790000</v>
      </c>
      <c r="B2176" s="64"/>
      <c r="C2176" s="64">
        <v>2590400</v>
      </c>
      <c r="D2176" s="71"/>
    </row>
    <row r="2177" spans="1:4">
      <c r="A2177" s="64">
        <f>A2176+1000</f>
        <v>3791000</v>
      </c>
      <c r="B2177" s="64"/>
      <c r="C2177" s="64">
        <v>2590400</v>
      </c>
      <c r="D2177" s="71"/>
    </row>
    <row r="2178" spans="1:4">
      <c r="A2178" s="64">
        <v>3792000</v>
      </c>
      <c r="B2178" s="64">
        <v>3796000</v>
      </c>
      <c r="C2178" s="64">
        <v>2593600</v>
      </c>
      <c r="D2178" s="71"/>
    </row>
    <row r="2179" spans="1:4">
      <c r="A2179" s="64">
        <f>A2178+1000</f>
        <v>3793000</v>
      </c>
      <c r="B2179" s="64"/>
      <c r="C2179" s="64">
        <v>2593600</v>
      </c>
      <c r="D2179" s="71"/>
    </row>
    <row r="2180" spans="1:4">
      <c r="A2180" s="64">
        <f>A2179+1000</f>
        <v>3794000</v>
      </c>
      <c r="B2180" s="64"/>
      <c r="C2180" s="64">
        <v>2593600</v>
      </c>
      <c r="D2180" s="71"/>
    </row>
    <row r="2181" spans="1:4">
      <c r="A2181" s="64">
        <f>A2180+1000</f>
        <v>3795000</v>
      </c>
      <c r="B2181" s="64"/>
      <c r="C2181" s="64">
        <v>2593600</v>
      </c>
      <c r="D2181" s="71"/>
    </row>
    <row r="2182" spans="1:4">
      <c r="A2182" s="64">
        <v>3796000</v>
      </c>
      <c r="B2182" s="64">
        <v>3800000</v>
      </c>
      <c r="C2182" s="64">
        <v>2596800</v>
      </c>
      <c r="D2182" s="71"/>
    </row>
    <row r="2183" spans="1:4">
      <c r="A2183" s="64">
        <f>A2182+1000</f>
        <v>3797000</v>
      </c>
      <c r="B2183" s="64"/>
      <c r="C2183" s="64">
        <v>2596800</v>
      </c>
      <c r="D2183" s="71"/>
    </row>
    <row r="2184" spans="1:4">
      <c r="A2184" s="64">
        <f>A2183+1000</f>
        <v>3798000</v>
      </c>
      <c r="B2184" s="64"/>
      <c r="C2184" s="64">
        <v>2596800</v>
      </c>
      <c r="D2184" s="71"/>
    </row>
    <row r="2185" spans="1:4">
      <c r="A2185" s="64">
        <f>A2184+1000</f>
        <v>3799000</v>
      </c>
      <c r="B2185" s="64"/>
      <c r="C2185" s="64">
        <v>2596800</v>
      </c>
      <c r="D2185" s="71"/>
    </row>
    <row r="2186" spans="1:4">
      <c r="A2186" s="64">
        <v>3800000</v>
      </c>
      <c r="B2186" s="64">
        <v>3804000</v>
      </c>
      <c r="C2186" s="64">
        <v>2600000</v>
      </c>
      <c r="D2186" s="71"/>
    </row>
    <row r="2187" spans="1:4">
      <c r="A2187" s="64">
        <f>A2186+1000</f>
        <v>3801000</v>
      </c>
      <c r="B2187" s="64"/>
      <c r="C2187" s="64">
        <v>2600000</v>
      </c>
      <c r="D2187" s="71"/>
    </row>
    <row r="2188" spans="1:4">
      <c r="A2188" s="64">
        <f>A2187+1000</f>
        <v>3802000</v>
      </c>
      <c r="B2188" s="64"/>
      <c r="C2188" s="64">
        <v>2600000</v>
      </c>
      <c r="D2188" s="71"/>
    </row>
    <row r="2189" spans="1:4">
      <c r="A2189" s="64">
        <f>A2188+1000</f>
        <v>3803000</v>
      </c>
      <c r="B2189" s="64"/>
      <c r="C2189" s="64">
        <v>2600000</v>
      </c>
      <c r="D2189" s="71"/>
    </row>
    <row r="2190" spans="1:4">
      <c r="A2190" s="64">
        <v>3804000</v>
      </c>
      <c r="B2190" s="64">
        <v>3808000</v>
      </c>
      <c r="C2190" s="64">
        <v>2603200</v>
      </c>
      <c r="D2190" s="71"/>
    </row>
    <row r="2191" spans="1:4">
      <c r="A2191" s="64">
        <f>A2190+1000</f>
        <v>3805000</v>
      </c>
      <c r="B2191" s="64"/>
      <c r="C2191" s="64">
        <v>2603200</v>
      </c>
      <c r="D2191" s="71"/>
    </row>
    <row r="2192" spans="1:4">
      <c r="A2192" s="64">
        <f>A2191+1000</f>
        <v>3806000</v>
      </c>
      <c r="B2192" s="64"/>
      <c r="C2192" s="64">
        <v>2603200</v>
      </c>
      <c r="D2192" s="71"/>
    </row>
    <row r="2193" spans="1:4">
      <c r="A2193" s="64">
        <f>A2192+1000</f>
        <v>3807000</v>
      </c>
      <c r="B2193" s="64"/>
      <c r="C2193" s="64">
        <v>2603200</v>
      </c>
      <c r="D2193" s="71"/>
    </row>
    <row r="2194" spans="1:4">
      <c r="A2194" s="64">
        <v>3808000</v>
      </c>
      <c r="B2194" s="64">
        <v>3812000</v>
      </c>
      <c r="C2194" s="64">
        <v>2606400</v>
      </c>
      <c r="D2194" s="71"/>
    </row>
    <row r="2195" spans="1:4">
      <c r="A2195" s="64">
        <f>A2194+1000</f>
        <v>3809000</v>
      </c>
      <c r="B2195" s="64"/>
      <c r="C2195" s="64">
        <v>2606400</v>
      </c>
      <c r="D2195" s="71"/>
    </row>
    <row r="2196" spans="1:4">
      <c r="A2196" s="64">
        <f>A2195+1000</f>
        <v>3810000</v>
      </c>
      <c r="B2196" s="64"/>
      <c r="C2196" s="64">
        <v>2606400</v>
      </c>
      <c r="D2196" s="71"/>
    </row>
    <row r="2197" spans="1:4">
      <c r="A2197" s="64">
        <f>A2196+1000</f>
        <v>3811000</v>
      </c>
      <c r="B2197" s="64"/>
      <c r="C2197" s="64">
        <v>2606400</v>
      </c>
      <c r="D2197" s="71"/>
    </row>
    <row r="2198" spans="1:4">
      <c r="A2198" s="64">
        <v>3812000</v>
      </c>
      <c r="B2198" s="64">
        <v>3816000</v>
      </c>
      <c r="C2198" s="64">
        <v>2609600</v>
      </c>
      <c r="D2198" s="71"/>
    </row>
    <row r="2199" spans="1:4">
      <c r="A2199" s="64">
        <f>A2198+1000</f>
        <v>3813000</v>
      </c>
      <c r="B2199" s="64"/>
      <c r="C2199" s="64">
        <v>2609600</v>
      </c>
      <c r="D2199" s="71"/>
    </row>
    <row r="2200" spans="1:4">
      <c r="A2200" s="64">
        <f>A2199+1000</f>
        <v>3814000</v>
      </c>
      <c r="B2200" s="64"/>
      <c r="C2200" s="64">
        <v>2609600</v>
      </c>
      <c r="D2200" s="71"/>
    </row>
    <row r="2201" spans="1:4">
      <c r="A2201" s="64">
        <f>A2200+1000</f>
        <v>3815000</v>
      </c>
      <c r="B2201" s="64"/>
      <c r="C2201" s="64">
        <v>2609600</v>
      </c>
      <c r="D2201" s="71"/>
    </row>
    <row r="2202" spans="1:4">
      <c r="A2202" s="64">
        <v>3816000</v>
      </c>
      <c r="B2202" s="64">
        <v>3820000</v>
      </c>
      <c r="C2202" s="64">
        <v>2612800</v>
      </c>
      <c r="D2202" s="71"/>
    </row>
    <row r="2203" spans="1:4">
      <c r="A2203" s="64">
        <f>A2202+1000</f>
        <v>3817000</v>
      </c>
      <c r="B2203" s="64"/>
      <c r="C2203" s="64">
        <v>2612800</v>
      </c>
      <c r="D2203" s="71"/>
    </row>
    <row r="2204" spans="1:4">
      <c r="A2204" s="64">
        <f>A2203+1000</f>
        <v>3818000</v>
      </c>
      <c r="B2204" s="64"/>
      <c r="C2204" s="64">
        <v>2612800</v>
      </c>
      <c r="D2204" s="71"/>
    </row>
    <row r="2205" spans="1:4">
      <c r="A2205" s="64">
        <f>A2204+1000</f>
        <v>3819000</v>
      </c>
      <c r="B2205" s="64"/>
      <c r="C2205" s="64">
        <v>2612800</v>
      </c>
      <c r="D2205" s="71"/>
    </row>
    <row r="2206" spans="1:4">
      <c r="A2206" s="64">
        <v>3820000</v>
      </c>
      <c r="B2206" s="64">
        <v>3824000</v>
      </c>
      <c r="C2206" s="64">
        <v>2616000</v>
      </c>
      <c r="D2206" s="71"/>
    </row>
    <row r="2207" spans="1:4">
      <c r="A2207" s="64">
        <f>A2206+1000</f>
        <v>3821000</v>
      </c>
      <c r="B2207" s="64"/>
      <c r="C2207" s="64">
        <v>2616000</v>
      </c>
      <c r="D2207" s="71"/>
    </row>
    <row r="2208" spans="1:4">
      <c r="A2208" s="64">
        <f>A2207+1000</f>
        <v>3822000</v>
      </c>
      <c r="B2208" s="64"/>
      <c r="C2208" s="64">
        <v>2616000</v>
      </c>
      <c r="D2208" s="71"/>
    </row>
    <row r="2209" spans="1:4">
      <c r="A2209" s="64">
        <f>A2208+1000</f>
        <v>3823000</v>
      </c>
      <c r="B2209" s="64"/>
      <c r="C2209" s="64">
        <v>2616000</v>
      </c>
      <c r="D2209" s="71"/>
    </row>
    <row r="2210" spans="1:4">
      <c r="A2210" s="64">
        <v>3824000</v>
      </c>
      <c r="B2210" s="64">
        <v>3828000</v>
      </c>
      <c r="C2210" s="64">
        <v>2619200</v>
      </c>
      <c r="D2210" s="71"/>
    </row>
    <row r="2211" spans="1:4">
      <c r="A2211" s="64">
        <f>A2210+1000</f>
        <v>3825000</v>
      </c>
      <c r="B2211" s="64"/>
      <c r="C2211" s="64">
        <v>2619200</v>
      </c>
      <c r="D2211" s="71"/>
    </row>
    <row r="2212" spans="1:4">
      <c r="A2212" s="64">
        <f>A2211+1000</f>
        <v>3826000</v>
      </c>
      <c r="B2212" s="64"/>
      <c r="C2212" s="64">
        <v>2619200</v>
      </c>
      <c r="D2212" s="71"/>
    </row>
    <row r="2213" spans="1:4">
      <c r="A2213" s="64">
        <f>A2212+1000</f>
        <v>3827000</v>
      </c>
      <c r="B2213" s="64"/>
      <c r="C2213" s="64">
        <v>2619200</v>
      </c>
      <c r="D2213" s="71"/>
    </row>
    <row r="2214" spans="1:4">
      <c r="A2214" s="64">
        <v>3828000</v>
      </c>
      <c r="B2214" s="64">
        <v>3832000</v>
      </c>
      <c r="C2214" s="64">
        <v>2622400</v>
      </c>
      <c r="D2214" s="71"/>
    </row>
    <row r="2215" spans="1:4">
      <c r="A2215" s="64">
        <f>A2214+1000</f>
        <v>3829000</v>
      </c>
      <c r="B2215" s="64"/>
      <c r="C2215" s="64">
        <v>2622400</v>
      </c>
      <c r="D2215" s="71"/>
    </row>
    <row r="2216" spans="1:4">
      <c r="A2216" s="64">
        <f>A2215+1000</f>
        <v>3830000</v>
      </c>
      <c r="B2216" s="64"/>
      <c r="C2216" s="64">
        <v>2622400</v>
      </c>
      <c r="D2216" s="71"/>
    </row>
    <row r="2217" spans="1:4">
      <c r="A2217" s="64">
        <f>A2216+1000</f>
        <v>3831000</v>
      </c>
      <c r="B2217" s="64"/>
      <c r="C2217" s="64">
        <v>2622400</v>
      </c>
      <c r="D2217" s="71"/>
    </row>
    <row r="2218" spans="1:4">
      <c r="A2218" s="64">
        <v>3832000</v>
      </c>
      <c r="B2218" s="64">
        <v>3836000</v>
      </c>
      <c r="C2218" s="64">
        <v>2625600</v>
      </c>
      <c r="D2218" s="71"/>
    </row>
    <row r="2219" spans="1:4">
      <c r="A2219" s="64">
        <f>A2218+1000</f>
        <v>3833000</v>
      </c>
      <c r="B2219" s="64"/>
      <c r="C2219" s="64">
        <v>2625600</v>
      </c>
      <c r="D2219" s="71"/>
    </row>
    <row r="2220" spans="1:4">
      <c r="A2220" s="64">
        <f>A2219+1000</f>
        <v>3834000</v>
      </c>
      <c r="B2220" s="64"/>
      <c r="C2220" s="64">
        <v>2625600</v>
      </c>
      <c r="D2220" s="71"/>
    </row>
    <row r="2221" spans="1:4">
      <c r="A2221" s="64">
        <f>A2220+1000</f>
        <v>3835000</v>
      </c>
      <c r="B2221" s="64"/>
      <c r="C2221" s="64">
        <v>2625600</v>
      </c>
      <c r="D2221" s="71"/>
    </row>
    <row r="2222" spans="1:4">
      <c r="A2222" s="64">
        <v>3836000</v>
      </c>
      <c r="B2222" s="64">
        <v>3840000</v>
      </c>
      <c r="C2222" s="64">
        <v>2628800</v>
      </c>
      <c r="D2222" s="71"/>
    </row>
    <row r="2223" spans="1:4">
      <c r="A2223" s="64">
        <f>A2222+1000</f>
        <v>3837000</v>
      </c>
      <c r="B2223" s="64"/>
      <c r="C2223" s="64">
        <v>2628800</v>
      </c>
      <c r="D2223" s="71"/>
    </row>
    <row r="2224" spans="1:4">
      <c r="A2224" s="64">
        <f>A2223+1000</f>
        <v>3838000</v>
      </c>
      <c r="B2224" s="64"/>
      <c r="C2224" s="64">
        <v>2628800</v>
      </c>
      <c r="D2224" s="71"/>
    </row>
    <row r="2225" spans="1:4">
      <c r="A2225" s="64">
        <f>A2224+1000</f>
        <v>3839000</v>
      </c>
      <c r="B2225" s="64"/>
      <c r="C2225" s="64">
        <v>2628800</v>
      </c>
      <c r="D2225" s="71"/>
    </row>
    <row r="2226" spans="1:4">
      <c r="A2226" s="64">
        <v>3840000</v>
      </c>
      <c r="B2226" s="64">
        <v>3844000</v>
      </c>
      <c r="C2226" s="64">
        <v>2632000</v>
      </c>
      <c r="D2226" s="71"/>
    </row>
    <row r="2227" spans="1:4">
      <c r="A2227" s="64">
        <f>A2226+1000</f>
        <v>3841000</v>
      </c>
      <c r="B2227" s="64"/>
      <c r="C2227" s="64">
        <v>2632000</v>
      </c>
      <c r="D2227" s="71"/>
    </row>
    <row r="2228" spans="1:4">
      <c r="A2228" s="64">
        <f>A2227+1000</f>
        <v>3842000</v>
      </c>
      <c r="B2228" s="64"/>
      <c r="C2228" s="64">
        <v>2632000</v>
      </c>
      <c r="D2228" s="71"/>
    </row>
    <row r="2229" spans="1:4">
      <c r="A2229" s="64">
        <f>A2228+1000</f>
        <v>3843000</v>
      </c>
      <c r="B2229" s="64"/>
      <c r="C2229" s="64">
        <v>2632000</v>
      </c>
      <c r="D2229" s="71"/>
    </row>
    <row r="2230" spans="1:4">
      <c r="A2230" s="64">
        <v>3844000</v>
      </c>
      <c r="B2230" s="64">
        <v>3848000</v>
      </c>
      <c r="C2230" s="64">
        <v>2635200</v>
      </c>
      <c r="D2230" s="71"/>
    </row>
    <row r="2231" spans="1:4">
      <c r="A2231" s="64">
        <f>A2230+1000</f>
        <v>3845000</v>
      </c>
      <c r="B2231" s="64"/>
      <c r="C2231" s="64">
        <v>2635200</v>
      </c>
      <c r="D2231" s="71"/>
    </row>
    <row r="2232" spans="1:4">
      <c r="A2232" s="64">
        <f>A2231+1000</f>
        <v>3846000</v>
      </c>
      <c r="B2232" s="64"/>
      <c r="C2232" s="64">
        <v>2635200</v>
      </c>
      <c r="D2232" s="71"/>
    </row>
    <row r="2233" spans="1:4">
      <c r="A2233" s="64">
        <f>A2232+1000</f>
        <v>3847000</v>
      </c>
      <c r="B2233" s="64"/>
      <c r="C2233" s="64">
        <v>2635200</v>
      </c>
      <c r="D2233" s="71"/>
    </row>
    <row r="2234" spans="1:4">
      <c r="A2234" s="64">
        <v>3848000</v>
      </c>
      <c r="B2234" s="64">
        <v>3852000</v>
      </c>
      <c r="C2234" s="64">
        <v>2638400</v>
      </c>
      <c r="D2234" s="71"/>
    </row>
    <row r="2235" spans="1:4">
      <c r="A2235" s="64">
        <f>A2234+1000</f>
        <v>3849000</v>
      </c>
      <c r="B2235" s="64"/>
      <c r="C2235" s="64">
        <v>2638400</v>
      </c>
      <c r="D2235" s="71"/>
    </row>
    <row r="2236" spans="1:4">
      <c r="A2236" s="64">
        <f>A2235+1000</f>
        <v>3850000</v>
      </c>
      <c r="B2236" s="64"/>
      <c r="C2236" s="64">
        <v>2638400</v>
      </c>
      <c r="D2236" s="71"/>
    </row>
    <row r="2237" spans="1:4">
      <c r="A2237" s="64">
        <f>A2236+1000</f>
        <v>3851000</v>
      </c>
      <c r="B2237" s="64"/>
      <c r="C2237" s="64">
        <v>2638400</v>
      </c>
      <c r="D2237" s="71"/>
    </row>
    <row r="2238" spans="1:4">
      <c r="A2238" s="64">
        <v>3852000</v>
      </c>
      <c r="B2238" s="64">
        <v>3856000</v>
      </c>
      <c r="C2238" s="64">
        <v>2641600</v>
      </c>
      <c r="D2238" s="71"/>
    </row>
    <row r="2239" spans="1:4">
      <c r="A2239" s="64">
        <f>A2238+1000</f>
        <v>3853000</v>
      </c>
      <c r="B2239" s="64"/>
      <c r="C2239" s="64">
        <v>2641600</v>
      </c>
      <c r="D2239" s="71"/>
    </row>
    <row r="2240" spans="1:4">
      <c r="A2240" s="64">
        <f>A2239+1000</f>
        <v>3854000</v>
      </c>
      <c r="B2240" s="64"/>
      <c r="C2240" s="64">
        <v>2641600</v>
      </c>
      <c r="D2240" s="71"/>
    </row>
    <row r="2241" spans="1:4">
      <c r="A2241" s="64">
        <f>A2240+1000</f>
        <v>3855000</v>
      </c>
      <c r="B2241" s="64"/>
      <c r="C2241" s="64">
        <v>2641600</v>
      </c>
      <c r="D2241" s="71"/>
    </row>
    <row r="2242" spans="1:4">
      <c r="A2242" s="64">
        <v>3856000</v>
      </c>
      <c r="B2242" s="64">
        <v>3860000</v>
      </c>
      <c r="C2242" s="64">
        <v>2644800</v>
      </c>
      <c r="D2242" s="71"/>
    </row>
    <row r="2243" spans="1:4">
      <c r="A2243" s="64">
        <f>A2242+1000</f>
        <v>3857000</v>
      </c>
      <c r="B2243" s="64"/>
      <c r="C2243" s="64">
        <v>2644800</v>
      </c>
      <c r="D2243" s="71"/>
    </row>
    <row r="2244" spans="1:4">
      <c r="A2244" s="64">
        <f>A2243+1000</f>
        <v>3858000</v>
      </c>
      <c r="B2244" s="64"/>
      <c r="C2244" s="64">
        <v>2644800</v>
      </c>
      <c r="D2244" s="71"/>
    </row>
    <row r="2245" spans="1:4">
      <c r="A2245" s="64">
        <f>A2244+1000</f>
        <v>3859000</v>
      </c>
      <c r="B2245" s="64"/>
      <c r="C2245" s="64">
        <v>2644800</v>
      </c>
      <c r="D2245" s="71"/>
    </row>
    <row r="2246" spans="1:4">
      <c r="A2246" s="64">
        <v>3860000</v>
      </c>
      <c r="B2246" s="64">
        <v>3864000</v>
      </c>
      <c r="C2246" s="64">
        <v>2648000</v>
      </c>
      <c r="D2246" s="71"/>
    </row>
    <row r="2247" spans="1:4">
      <c r="A2247" s="64">
        <f>A2246+1000</f>
        <v>3861000</v>
      </c>
      <c r="B2247" s="64"/>
      <c r="C2247" s="64">
        <v>2648000</v>
      </c>
      <c r="D2247" s="71"/>
    </row>
    <row r="2248" spans="1:4">
      <c r="A2248" s="64">
        <f>A2247+1000</f>
        <v>3862000</v>
      </c>
      <c r="B2248" s="64"/>
      <c r="C2248" s="64">
        <v>2648000</v>
      </c>
      <c r="D2248" s="71"/>
    </row>
    <row r="2249" spans="1:4">
      <c r="A2249" s="64">
        <f>A2248+1000</f>
        <v>3863000</v>
      </c>
      <c r="B2249" s="64"/>
      <c r="C2249" s="64">
        <v>2648000</v>
      </c>
      <c r="D2249" s="71"/>
    </row>
    <row r="2250" spans="1:4">
      <c r="A2250" s="64">
        <v>3864000</v>
      </c>
      <c r="B2250" s="64">
        <v>3868000</v>
      </c>
      <c r="C2250" s="64">
        <v>2651200</v>
      </c>
      <c r="D2250" s="71"/>
    </row>
    <row r="2251" spans="1:4">
      <c r="A2251" s="64">
        <f>A2250+1000</f>
        <v>3865000</v>
      </c>
      <c r="B2251" s="64"/>
      <c r="C2251" s="64">
        <v>2651200</v>
      </c>
      <c r="D2251" s="71"/>
    </row>
    <row r="2252" spans="1:4">
      <c r="A2252" s="64">
        <f>A2251+1000</f>
        <v>3866000</v>
      </c>
      <c r="B2252" s="64"/>
      <c r="C2252" s="64">
        <v>2651200</v>
      </c>
      <c r="D2252" s="71"/>
    </row>
    <row r="2253" spans="1:4">
      <c r="A2253" s="64">
        <f>A2252+1000</f>
        <v>3867000</v>
      </c>
      <c r="B2253" s="64"/>
      <c r="C2253" s="64">
        <v>2651200</v>
      </c>
      <c r="D2253" s="71"/>
    </row>
    <row r="2254" spans="1:4">
      <c r="A2254" s="64">
        <v>3868000</v>
      </c>
      <c r="B2254" s="64">
        <v>3872000</v>
      </c>
      <c r="C2254" s="64">
        <v>2654400</v>
      </c>
      <c r="D2254" s="71"/>
    </row>
    <row r="2255" spans="1:4">
      <c r="A2255" s="64">
        <f>A2254+1000</f>
        <v>3869000</v>
      </c>
      <c r="B2255" s="64"/>
      <c r="C2255" s="64">
        <v>2654400</v>
      </c>
      <c r="D2255" s="71"/>
    </row>
    <row r="2256" spans="1:4">
      <c r="A2256" s="64">
        <f>A2255+1000</f>
        <v>3870000</v>
      </c>
      <c r="B2256" s="64"/>
      <c r="C2256" s="64">
        <v>2654400</v>
      </c>
      <c r="D2256" s="71"/>
    </row>
    <row r="2257" spans="1:4">
      <c r="A2257" s="64">
        <f>A2256+1000</f>
        <v>3871000</v>
      </c>
      <c r="B2257" s="64"/>
      <c r="C2257" s="64">
        <v>2654400</v>
      </c>
      <c r="D2257" s="71"/>
    </row>
    <row r="2258" spans="1:4">
      <c r="A2258" s="64">
        <v>3872000</v>
      </c>
      <c r="B2258" s="64">
        <v>3876000</v>
      </c>
      <c r="C2258" s="64">
        <v>2657600</v>
      </c>
      <c r="D2258" s="71"/>
    </row>
    <row r="2259" spans="1:4">
      <c r="A2259" s="64">
        <f>A2258+1000</f>
        <v>3873000</v>
      </c>
      <c r="B2259" s="64"/>
      <c r="C2259" s="64">
        <v>2657600</v>
      </c>
      <c r="D2259" s="71"/>
    </row>
    <row r="2260" spans="1:4">
      <c r="A2260" s="64">
        <f>A2259+1000</f>
        <v>3874000</v>
      </c>
      <c r="B2260" s="64"/>
      <c r="C2260" s="64">
        <v>2657600</v>
      </c>
      <c r="D2260" s="71"/>
    </row>
    <row r="2261" spans="1:4">
      <c r="A2261" s="64">
        <f>A2260+1000</f>
        <v>3875000</v>
      </c>
      <c r="B2261" s="64"/>
      <c r="C2261" s="64">
        <v>2657600</v>
      </c>
      <c r="D2261" s="71"/>
    </row>
    <row r="2262" spans="1:4">
      <c r="A2262" s="64">
        <v>3876000</v>
      </c>
      <c r="B2262" s="64">
        <v>3880000</v>
      </c>
      <c r="C2262" s="64">
        <v>2660800</v>
      </c>
      <c r="D2262" s="71"/>
    </row>
    <row r="2263" spans="1:4">
      <c r="A2263" s="64">
        <f>A2262+1000</f>
        <v>3877000</v>
      </c>
      <c r="B2263" s="64"/>
      <c r="C2263" s="64">
        <v>2660800</v>
      </c>
      <c r="D2263" s="71"/>
    </row>
    <row r="2264" spans="1:4">
      <c r="A2264" s="64">
        <f>A2263+1000</f>
        <v>3878000</v>
      </c>
      <c r="B2264" s="64"/>
      <c r="C2264" s="64">
        <v>2660800</v>
      </c>
      <c r="D2264" s="71"/>
    </row>
    <row r="2265" spans="1:4">
      <c r="A2265" s="64">
        <f>A2264+1000</f>
        <v>3879000</v>
      </c>
      <c r="B2265" s="64"/>
      <c r="C2265" s="64">
        <v>2660800</v>
      </c>
      <c r="D2265" s="71"/>
    </row>
    <row r="2266" spans="1:4">
      <c r="A2266" s="64">
        <v>3880000</v>
      </c>
      <c r="B2266" s="64">
        <v>3884000</v>
      </c>
      <c r="C2266" s="64">
        <v>2664000</v>
      </c>
      <c r="D2266" s="71"/>
    </row>
    <row r="2267" spans="1:4">
      <c r="A2267" s="64">
        <f>A2266+1000</f>
        <v>3881000</v>
      </c>
      <c r="B2267" s="64"/>
      <c r="C2267" s="64">
        <v>2664000</v>
      </c>
      <c r="D2267" s="71"/>
    </row>
    <row r="2268" spans="1:4">
      <c r="A2268" s="64">
        <f>A2267+1000</f>
        <v>3882000</v>
      </c>
      <c r="B2268" s="64"/>
      <c r="C2268" s="64">
        <v>2664000</v>
      </c>
      <c r="D2268" s="71"/>
    </row>
    <row r="2269" spans="1:4">
      <c r="A2269" s="64">
        <f>A2268+1000</f>
        <v>3883000</v>
      </c>
      <c r="B2269" s="64"/>
      <c r="C2269" s="64">
        <v>2664000</v>
      </c>
      <c r="D2269" s="71"/>
    </row>
    <row r="2270" spans="1:4">
      <c r="A2270" s="64">
        <v>3884000</v>
      </c>
      <c r="B2270" s="64">
        <v>3888000</v>
      </c>
      <c r="C2270" s="64">
        <v>2667200</v>
      </c>
      <c r="D2270" s="71"/>
    </row>
    <row r="2271" spans="1:4">
      <c r="A2271" s="64">
        <f>A2270+1000</f>
        <v>3885000</v>
      </c>
      <c r="B2271" s="64"/>
      <c r="C2271" s="64">
        <v>2667200</v>
      </c>
      <c r="D2271" s="71"/>
    </row>
    <row r="2272" spans="1:4">
      <c r="A2272" s="64">
        <f>A2271+1000</f>
        <v>3886000</v>
      </c>
      <c r="B2272" s="64"/>
      <c r="C2272" s="64">
        <v>2667200</v>
      </c>
      <c r="D2272" s="71"/>
    </row>
    <row r="2273" spans="1:4">
      <c r="A2273" s="64">
        <f>A2272+1000</f>
        <v>3887000</v>
      </c>
      <c r="B2273" s="64"/>
      <c r="C2273" s="64">
        <v>2667200</v>
      </c>
      <c r="D2273" s="71"/>
    </row>
    <row r="2274" spans="1:4">
      <c r="A2274" s="64">
        <v>3888000</v>
      </c>
      <c r="B2274" s="64">
        <v>3892000</v>
      </c>
      <c r="C2274" s="64">
        <v>2670400</v>
      </c>
      <c r="D2274" s="71"/>
    </row>
    <row r="2275" spans="1:4">
      <c r="A2275" s="64">
        <f>A2274+1000</f>
        <v>3889000</v>
      </c>
      <c r="B2275" s="64"/>
      <c r="C2275" s="64">
        <v>2670400</v>
      </c>
      <c r="D2275" s="71"/>
    </row>
    <row r="2276" spans="1:4">
      <c r="A2276" s="64">
        <f>A2275+1000</f>
        <v>3890000</v>
      </c>
      <c r="B2276" s="64"/>
      <c r="C2276" s="64">
        <v>2670400</v>
      </c>
      <c r="D2276" s="71"/>
    </row>
    <row r="2277" spans="1:4">
      <c r="A2277" s="64">
        <f>A2276+1000</f>
        <v>3891000</v>
      </c>
      <c r="B2277" s="64"/>
      <c r="C2277" s="64">
        <v>2670400</v>
      </c>
      <c r="D2277" s="71"/>
    </row>
    <row r="2278" spans="1:4">
      <c r="A2278" s="64">
        <v>3892000</v>
      </c>
      <c r="B2278" s="64">
        <v>3896000</v>
      </c>
      <c r="C2278" s="64">
        <v>2673600</v>
      </c>
      <c r="D2278" s="71"/>
    </row>
    <row r="2279" spans="1:4">
      <c r="A2279" s="64">
        <f>A2278+1000</f>
        <v>3893000</v>
      </c>
      <c r="B2279" s="64"/>
      <c r="C2279" s="64">
        <v>2673600</v>
      </c>
      <c r="D2279" s="71"/>
    </row>
    <row r="2280" spans="1:4">
      <c r="A2280" s="64">
        <f>A2279+1000</f>
        <v>3894000</v>
      </c>
      <c r="B2280" s="64"/>
      <c r="C2280" s="64">
        <v>2673600</v>
      </c>
      <c r="D2280" s="71"/>
    </row>
    <row r="2281" spans="1:4">
      <c r="A2281" s="64">
        <f>A2280+1000</f>
        <v>3895000</v>
      </c>
      <c r="B2281" s="64"/>
      <c r="C2281" s="64">
        <v>2673600</v>
      </c>
      <c r="D2281" s="71"/>
    </row>
    <row r="2282" spans="1:4">
      <c r="A2282" s="64">
        <v>3896000</v>
      </c>
      <c r="B2282" s="64">
        <v>3900000</v>
      </c>
      <c r="C2282" s="64">
        <v>2676800</v>
      </c>
      <c r="D2282" s="71"/>
    </row>
    <row r="2283" spans="1:4">
      <c r="A2283" s="64">
        <f>A2282+1000</f>
        <v>3897000</v>
      </c>
      <c r="B2283" s="64"/>
      <c r="C2283" s="64">
        <v>2676800</v>
      </c>
      <c r="D2283" s="71"/>
    </row>
    <row r="2284" spans="1:4">
      <c r="A2284" s="64">
        <f>A2283+1000</f>
        <v>3898000</v>
      </c>
      <c r="B2284" s="64"/>
      <c r="C2284" s="64">
        <v>2676800</v>
      </c>
      <c r="D2284" s="71"/>
    </row>
    <row r="2285" spans="1:4">
      <c r="A2285" s="64">
        <f>A2284+1000</f>
        <v>3899000</v>
      </c>
      <c r="B2285" s="64"/>
      <c r="C2285" s="64">
        <v>2676800</v>
      </c>
      <c r="D2285" s="71"/>
    </row>
    <row r="2286" spans="1:4">
      <c r="A2286" s="64">
        <v>3900000</v>
      </c>
      <c r="B2286" s="64">
        <v>3904000</v>
      </c>
      <c r="C2286" s="64">
        <v>2680000</v>
      </c>
      <c r="D2286" s="71"/>
    </row>
    <row r="2287" spans="1:4">
      <c r="A2287" s="64">
        <f>A2286+1000</f>
        <v>3901000</v>
      </c>
      <c r="B2287" s="64"/>
      <c r="C2287" s="64">
        <v>2680000</v>
      </c>
      <c r="D2287" s="71"/>
    </row>
    <row r="2288" spans="1:4">
      <c r="A2288" s="64">
        <f>A2287+1000</f>
        <v>3902000</v>
      </c>
      <c r="B2288" s="64"/>
      <c r="C2288" s="64">
        <v>2680000</v>
      </c>
      <c r="D2288" s="71"/>
    </row>
    <row r="2289" spans="1:4">
      <c r="A2289" s="64">
        <f>A2288+1000</f>
        <v>3903000</v>
      </c>
      <c r="B2289" s="64"/>
      <c r="C2289" s="64">
        <v>2680000</v>
      </c>
      <c r="D2289" s="71"/>
    </row>
    <row r="2290" spans="1:4">
      <c r="A2290" s="64">
        <v>3904000</v>
      </c>
      <c r="B2290" s="64">
        <v>3908000</v>
      </c>
      <c r="C2290" s="64">
        <v>2683200</v>
      </c>
      <c r="D2290" s="71"/>
    </row>
    <row r="2291" spans="1:4">
      <c r="A2291" s="64">
        <f>A2290+1000</f>
        <v>3905000</v>
      </c>
      <c r="B2291" s="64"/>
      <c r="C2291" s="64">
        <v>2683200</v>
      </c>
      <c r="D2291" s="71"/>
    </row>
    <row r="2292" spans="1:4">
      <c r="A2292" s="64">
        <f>A2291+1000</f>
        <v>3906000</v>
      </c>
      <c r="B2292" s="64"/>
      <c r="C2292" s="64">
        <v>2683200</v>
      </c>
      <c r="D2292" s="71"/>
    </row>
    <row r="2293" spans="1:4">
      <c r="A2293" s="64">
        <f>A2292+1000</f>
        <v>3907000</v>
      </c>
      <c r="B2293" s="64"/>
      <c r="C2293" s="64">
        <v>2683200</v>
      </c>
      <c r="D2293" s="71"/>
    </row>
    <row r="2294" spans="1:4">
      <c r="A2294" s="64">
        <v>3908000</v>
      </c>
      <c r="B2294" s="64">
        <v>3912000</v>
      </c>
      <c r="C2294" s="64">
        <v>2686400</v>
      </c>
      <c r="D2294" s="71"/>
    </row>
    <row r="2295" spans="1:4">
      <c r="A2295" s="64">
        <f>A2294+1000</f>
        <v>3909000</v>
      </c>
      <c r="B2295" s="64"/>
      <c r="C2295" s="64">
        <v>2686400</v>
      </c>
      <c r="D2295" s="71"/>
    </row>
    <row r="2296" spans="1:4">
      <c r="A2296" s="64">
        <f>A2295+1000</f>
        <v>3910000</v>
      </c>
      <c r="B2296" s="64"/>
      <c r="C2296" s="64">
        <v>2686400</v>
      </c>
      <c r="D2296" s="71"/>
    </row>
    <row r="2297" spans="1:4">
      <c r="A2297" s="64">
        <f>A2296+1000</f>
        <v>3911000</v>
      </c>
      <c r="B2297" s="64"/>
      <c r="C2297" s="64">
        <v>2686400</v>
      </c>
      <c r="D2297" s="71"/>
    </row>
    <row r="2298" spans="1:4">
      <c r="A2298" s="64">
        <v>3912000</v>
      </c>
      <c r="B2298" s="64">
        <v>3916000</v>
      </c>
      <c r="C2298" s="64">
        <v>2689600</v>
      </c>
      <c r="D2298" s="71"/>
    </row>
    <row r="2299" spans="1:4">
      <c r="A2299" s="64">
        <f>A2298+1000</f>
        <v>3913000</v>
      </c>
      <c r="B2299" s="64"/>
      <c r="C2299" s="64">
        <v>2689600</v>
      </c>
      <c r="D2299" s="71"/>
    </row>
    <row r="2300" spans="1:4">
      <c r="A2300" s="64">
        <f>A2299+1000</f>
        <v>3914000</v>
      </c>
      <c r="B2300" s="64"/>
      <c r="C2300" s="64">
        <v>2689600</v>
      </c>
      <c r="D2300" s="71"/>
    </row>
    <row r="2301" spans="1:4">
      <c r="A2301" s="64">
        <f>A2300+1000</f>
        <v>3915000</v>
      </c>
      <c r="B2301" s="64"/>
      <c r="C2301" s="64">
        <v>2689600</v>
      </c>
      <c r="D2301" s="71"/>
    </row>
    <row r="2302" spans="1:4">
      <c r="A2302" s="64">
        <v>3916000</v>
      </c>
      <c r="B2302" s="64">
        <v>3920000</v>
      </c>
      <c r="C2302" s="64">
        <v>2692800</v>
      </c>
      <c r="D2302" s="71"/>
    </row>
    <row r="2303" spans="1:4">
      <c r="A2303" s="64">
        <f>A2302+1000</f>
        <v>3917000</v>
      </c>
      <c r="B2303" s="64"/>
      <c r="C2303" s="64">
        <v>2692800</v>
      </c>
      <c r="D2303" s="71"/>
    </row>
    <row r="2304" spans="1:4">
      <c r="A2304" s="64">
        <f>A2303+1000</f>
        <v>3918000</v>
      </c>
      <c r="B2304" s="64"/>
      <c r="C2304" s="64">
        <v>2692800</v>
      </c>
      <c r="D2304" s="71"/>
    </row>
    <row r="2305" spans="1:4">
      <c r="A2305" s="64">
        <f>A2304+1000</f>
        <v>3919000</v>
      </c>
      <c r="B2305" s="64"/>
      <c r="C2305" s="64">
        <v>2692800</v>
      </c>
      <c r="D2305" s="71"/>
    </row>
    <row r="2306" spans="1:4">
      <c r="A2306" s="64">
        <v>3920000</v>
      </c>
      <c r="B2306" s="64">
        <v>3924000</v>
      </c>
      <c r="C2306" s="64">
        <v>2696000</v>
      </c>
      <c r="D2306" s="71"/>
    </row>
    <row r="2307" spans="1:4">
      <c r="A2307" s="64">
        <f>A2306+1000</f>
        <v>3921000</v>
      </c>
      <c r="B2307" s="64"/>
      <c r="C2307" s="64">
        <v>2696000</v>
      </c>
      <c r="D2307" s="71"/>
    </row>
    <row r="2308" spans="1:4">
      <c r="A2308" s="64">
        <f>A2307+1000</f>
        <v>3922000</v>
      </c>
      <c r="B2308" s="64"/>
      <c r="C2308" s="64">
        <v>2696000</v>
      </c>
      <c r="D2308" s="71"/>
    </row>
    <row r="2309" spans="1:4">
      <c r="A2309" s="64">
        <f>A2308+1000</f>
        <v>3923000</v>
      </c>
      <c r="B2309" s="64"/>
      <c r="C2309" s="64">
        <v>2696000</v>
      </c>
      <c r="D2309" s="71"/>
    </row>
    <row r="2310" spans="1:4">
      <c r="A2310" s="64">
        <v>3924000</v>
      </c>
      <c r="B2310" s="64">
        <v>3928000</v>
      </c>
      <c r="C2310" s="64">
        <v>2699200</v>
      </c>
      <c r="D2310" s="71"/>
    </row>
    <row r="2311" spans="1:4">
      <c r="A2311" s="64">
        <f>A2310+1000</f>
        <v>3925000</v>
      </c>
      <c r="B2311" s="64"/>
      <c r="C2311" s="64">
        <v>2699200</v>
      </c>
      <c r="D2311" s="71"/>
    </row>
    <row r="2312" spans="1:4">
      <c r="A2312" s="64">
        <f>A2311+1000</f>
        <v>3926000</v>
      </c>
      <c r="B2312" s="64"/>
      <c r="C2312" s="64">
        <v>2699200</v>
      </c>
      <c r="D2312" s="71"/>
    </row>
    <row r="2313" spans="1:4">
      <c r="A2313" s="64">
        <f>A2312+1000</f>
        <v>3927000</v>
      </c>
      <c r="B2313" s="64"/>
      <c r="C2313" s="64">
        <v>2699200</v>
      </c>
      <c r="D2313" s="71"/>
    </row>
    <row r="2314" spans="1:4">
      <c r="A2314" s="64">
        <v>3928000</v>
      </c>
      <c r="B2314" s="64">
        <v>3932000</v>
      </c>
      <c r="C2314" s="64">
        <v>2702400</v>
      </c>
      <c r="D2314" s="71"/>
    </row>
    <row r="2315" spans="1:4">
      <c r="A2315" s="64">
        <f>A2314+1000</f>
        <v>3929000</v>
      </c>
      <c r="B2315" s="64"/>
      <c r="C2315" s="64">
        <v>2702400</v>
      </c>
      <c r="D2315" s="71"/>
    </row>
    <row r="2316" spans="1:4">
      <c r="A2316" s="64">
        <f>A2315+1000</f>
        <v>3930000</v>
      </c>
      <c r="B2316" s="64"/>
      <c r="C2316" s="64">
        <v>2702400</v>
      </c>
      <c r="D2316" s="71"/>
    </row>
    <row r="2317" spans="1:4">
      <c r="A2317" s="64">
        <f>A2316+1000</f>
        <v>3931000</v>
      </c>
      <c r="B2317" s="64"/>
      <c r="C2317" s="64">
        <v>2702400</v>
      </c>
      <c r="D2317" s="71"/>
    </row>
    <row r="2318" spans="1:4">
      <c r="A2318" s="64">
        <v>3932000</v>
      </c>
      <c r="B2318" s="64">
        <v>3936000</v>
      </c>
      <c r="C2318" s="64">
        <v>2705600</v>
      </c>
      <c r="D2318" s="71"/>
    </row>
    <row r="2319" spans="1:4">
      <c r="A2319" s="64">
        <f>A2318+1000</f>
        <v>3933000</v>
      </c>
      <c r="B2319" s="64"/>
      <c r="C2319" s="64">
        <v>2705600</v>
      </c>
      <c r="D2319" s="71"/>
    </row>
    <row r="2320" spans="1:4">
      <c r="A2320" s="64">
        <f>A2319+1000</f>
        <v>3934000</v>
      </c>
      <c r="B2320" s="64"/>
      <c r="C2320" s="64">
        <v>2705600</v>
      </c>
      <c r="D2320" s="71"/>
    </row>
    <row r="2321" spans="1:4">
      <c r="A2321" s="64">
        <f>A2320+1000</f>
        <v>3935000</v>
      </c>
      <c r="B2321" s="64"/>
      <c r="C2321" s="64">
        <v>2705600</v>
      </c>
      <c r="D2321" s="71"/>
    </row>
    <row r="2322" spans="1:4">
      <c r="A2322" s="64">
        <v>3936000</v>
      </c>
      <c r="B2322" s="64">
        <v>3940000</v>
      </c>
      <c r="C2322" s="64">
        <v>2708800</v>
      </c>
      <c r="D2322" s="71"/>
    </row>
    <row r="2323" spans="1:4">
      <c r="A2323" s="64">
        <f>A2322+1000</f>
        <v>3937000</v>
      </c>
      <c r="B2323" s="64"/>
      <c r="C2323" s="64">
        <v>2708800</v>
      </c>
      <c r="D2323" s="71"/>
    </row>
    <row r="2324" spans="1:4">
      <c r="A2324" s="64">
        <f>A2323+1000</f>
        <v>3938000</v>
      </c>
      <c r="B2324" s="64"/>
      <c r="C2324" s="64">
        <v>2708800</v>
      </c>
      <c r="D2324" s="71"/>
    </row>
    <row r="2325" spans="1:4">
      <c r="A2325" s="64">
        <f>A2324+1000</f>
        <v>3939000</v>
      </c>
      <c r="B2325" s="64"/>
      <c r="C2325" s="64">
        <v>2708800</v>
      </c>
      <c r="D2325" s="71"/>
    </row>
    <row r="2326" spans="1:4">
      <c r="A2326" s="64">
        <v>3940000</v>
      </c>
      <c r="B2326" s="64">
        <v>3944000</v>
      </c>
      <c r="C2326" s="64">
        <v>2712000</v>
      </c>
      <c r="D2326" s="71"/>
    </row>
    <row r="2327" spans="1:4">
      <c r="A2327" s="64">
        <f>A2326+1000</f>
        <v>3941000</v>
      </c>
      <c r="B2327" s="64"/>
      <c r="C2327" s="64">
        <v>2712000</v>
      </c>
      <c r="D2327" s="71"/>
    </row>
    <row r="2328" spans="1:4">
      <c r="A2328" s="64">
        <f>A2327+1000</f>
        <v>3942000</v>
      </c>
      <c r="B2328" s="64"/>
      <c r="C2328" s="64">
        <v>2712000</v>
      </c>
      <c r="D2328" s="71"/>
    </row>
    <row r="2329" spans="1:4">
      <c r="A2329" s="64">
        <f>A2328+1000</f>
        <v>3943000</v>
      </c>
      <c r="B2329" s="64"/>
      <c r="C2329" s="64">
        <v>2712000</v>
      </c>
      <c r="D2329" s="71"/>
    </row>
    <row r="2330" spans="1:4">
      <c r="A2330" s="64">
        <v>3944000</v>
      </c>
      <c r="B2330" s="64">
        <v>3948000</v>
      </c>
      <c r="C2330" s="64">
        <v>2715200</v>
      </c>
      <c r="D2330" s="71"/>
    </row>
    <row r="2331" spans="1:4">
      <c r="A2331" s="64">
        <f>A2330+1000</f>
        <v>3945000</v>
      </c>
      <c r="B2331" s="64"/>
      <c r="C2331" s="64">
        <v>2715200</v>
      </c>
      <c r="D2331" s="71"/>
    </row>
    <row r="2332" spans="1:4">
      <c r="A2332" s="64">
        <f>A2331+1000</f>
        <v>3946000</v>
      </c>
      <c r="B2332" s="64"/>
      <c r="C2332" s="64">
        <v>2715200</v>
      </c>
      <c r="D2332" s="71"/>
    </row>
    <row r="2333" spans="1:4">
      <c r="A2333" s="64">
        <f>A2332+1000</f>
        <v>3947000</v>
      </c>
      <c r="B2333" s="64"/>
      <c r="C2333" s="64">
        <v>2715200</v>
      </c>
      <c r="D2333" s="71"/>
    </row>
    <row r="2334" spans="1:4">
      <c r="A2334" s="64">
        <v>3948000</v>
      </c>
      <c r="B2334" s="64">
        <v>3952000</v>
      </c>
      <c r="C2334" s="64">
        <v>2718400</v>
      </c>
      <c r="D2334" s="71"/>
    </row>
    <row r="2335" spans="1:4">
      <c r="A2335" s="64">
        <f>A2334+1000</f>
        <v>3949000</v>
      </c>
      <c r="B2335" s="64"/>
      <c r="C2335" s="64">
        <v>2718400</v>
      </c>
      <c r="D2335" s="71"/>
    </row>
    <row r="2336" spans="1:4">
      <c r="A2336" s="64">
        <f>A2335+1000</f>
        <v>3950000</v>
      </c>
      <c r="B2336" s="64"/>
      <c r="C2336" s="64">
        <v>2718400</v>
      </c>
      <c r="D2336" s="71"/>
    </row>
    <row r="2337" spans="1:4">
      <c r="A2337" s="64">
        <f>A2336+1000</f>
        <v>3951000</v>
      </c>
      <c r="B2337" s="64"/>
      <c r="C2337" s="64">
        <v>2718400</v>
      </c>
      <c r="D2337" s="71"/>
    </row>
    <row r="2338" spans="1:4">
      <c r="A2338" s="64">
        <v>3952000</v>
      </c>
      <c r="B2338" s="64">
        <v>3956000</v>
      </c>
      <c r="C2338" s="64">
        <v>2721600</v>
      </c>
      <c r="D2338" s="71"/>
    </row>
    <row r="2339" spans="1:4">
      <c r="A2339" s="64">
        <f>A2338+1000</f>
        <v>3953000</v>
      </c>
      <c r="B2339" s="64"/>
      <c r="C2339" s="64">
        <v>2721600</v>
      </c>
      <c r="D2339" s="71"/>
    </row>
    <row r="2340" spans="1:4">
      <c r="A2340" s="64">
        <f>A2339+1000</f>
        <v>3954000</v>
      </c>
      <c r="B2340" s="64"/>
      <c r="C2340" s="64">
        <v>2721600</v>
      </c>
      <c r="D2340" s="71"/>
    </row>
    <row r="2341" spans="1:4">
      <c r="A2341" s="64">
        <f>A2340+1000</f>
        <v>3955000</v>
      </c>
      <c r="B2341" s="64"/>
      <c r="C2341" s="64">
        <v>2721600</v>
      </c>
      <c r="D2341" s="71"/>
    </row>
    <row r="2342" spans="1:4">
      <c r="A2342" s="64">
        <v>3956000</v>
      </c>
      <c r="B2342" s="64">
        <v>3960000</v>
      </c>
      <c r="C2342" s="64">
        <v>2724800</v>
      </c>
      <c r="D2342" s="71"/>
    </row>
    <row r="2343" spans="1:4">
      <c r="A2343" s="64">
        <f>A2342+1000</f>
        <v>3957000</v>
      </c>
      <c r="B2343" s="64"/>
      <c r="C2343" s="64">
        <v>2724800</v>
      </c>
      <c r="D2343" s="71"/>
    </row>
    <row r="2344" spans="1:4">
      <c r="A2344" s="64">
        <f>A2343+1000</f>
        <v>3958000</v>
      </c>
      <c r="B2344" s="64"/>
      <c r="C2344" s="64">
        <v>2724800</v>
      </c>
      <c r="D2344" s="71"/>
    </row>
    <row r="2345" spans="1:4">
      <c r="A2345" s="64">
        <f>A2344+1000</f>
        <v>3959000</v>
      </c>
      <c r="B2345" s="64"/>
      <c r="C2345" s="64">
        <v>2724800</v>
      </c>
      <c r="D2345" s="71"/>
    </row>
    <row r="2346" spans="1:4">
      <c r="A2346" s="64">
        <v>3960000</v>
      </c>
      <c r="B2346" s="64">
        <v>3964000</v>
      </c>
      <c r="C2346" s="64">
        <v>2728000</v>
      </c>
      <c r="D2346" s="71"/>
    </row>
    <row r="2347" spans="1:4">
      <c r="A2347" s="64">
        <f>A2346+1000</f>
        <v>3961000</v>
      </c>
      <c r="B2347" s="64"/>
      <c r="C2347" s="64">
        <v>2728000</v>
      </c>
      <c r="D2347" s="71"/>
    </row>
    <row r="2348" spans="1:4">
      <c r="A2348" s="64">
        <f>A2347+1000</f>
        <v>3962000</v>
      </c>
      <c r="B2348" s="64"/>
      <c r="C2348" s="64">
        <v>2728000</v>
      </c>
      <c r="D2348" s="71"/>
    </row>
    <row r="2349" spans="1:4">
      <c r="A2349" s="64">
        <f>A2348+1000</f>
        <v>3963000</v>
      </c>
      <c r="B2349" s="64"/>
      <c r="C2349" s="64">
        <v>2728000</v>
      </c>
      <c r="D2349" s="71"/>
    </row>
    <row r="2350" spans="1:4">
      <c r="A2350" s="64">
        <v>3964000</v>
      </c>
      <c r="B2350" s="64">
        <v>3968000</v>
      </c>
      <c r="C2350" s="64">
        <v>2731200</v>
      </c>
      <c r="D2350" s="71"/>
    </row>
    <row r="2351" spans="1:4">
      <c r="A2351" s="64">
        <f>A2350+1000</f>
        <v>3965000</v>
      </c>
      <c r="B2351" s="64"/>
      <c r="C2351" s="64">
        <v>2731200</v>
      </c>
      <c r="D2351" s="71"/>
    </row>
    <row r="2352" spans="1:4">
      <c r="A2352" s="64">
        <f>A2351+1000</f>
        <v>3966000</v>
      </c>
      <c r="B2352" s="64"/>
      <c r="C2352" s="64">
        <v>2731200</v>
      </c>
      <c r="D2352" s="71"/>
    </row>
    <row r="2353" spans="1:4">
      <c r="A2353" s="64">
        <f>A2352+1000</f>
        <v>3967000</v>
      </c>
      <c r="B2353" s="64"/>
      <c r="C2353" s="64">
        <v>2731200</v>
      </c>
      <c r="D2353" s="71"/>
    </row>
    <row r="2354" spans="1:4">
      <c r="A2354" s="64">
        <v>3968000</v>
      </c>
      <c r="B2354" s="64">
        <v>3972000</v>
      </c>
      <c r="C2354" s="64">
        <v>2734400</v>
      </c>
      <c r="D2354" s="71"/>
    </row>
    <row r="2355" spans="1:4">
      <c r="A2355" s="64">
        <f>A2354+1000</f>
        <v>3969000</v>
      </c>
      <c r="B2355" s="64"/>
      <c r="C2355" s="64">
        <v>2734400</v>
      </c>
      <c r="D2355" s="71"/>
    </row>
    <row r="2356" spans="1:4">
      <c r="A2356" s="64">
        <f>A2355+1000</f>
        <v>3970000</v>
      </c>
      <c r="B2356" s="64"/>
      <c r="C2356" s="64">
        <v>2734400</v>
      </c>
      <c r="D2356" s="71"/>
    </row>
    <row r="2357" spans="1:4">
      <c r="A2357" s="64">
        <f>A2356+1000</f>
        <v>3971000</v>
      </c>
      <c r="B2357" s="64"/>
      <c r="C2357" s="64">
        <v>2734400</v>
      </c>
      <c r="D2357" s="71"/>
    </row>
    <row r="2358" spans="1:4">
      <c r="A2358" s="64">
        <v>3972000</v>
      </c>
      <c r="B2358" s="64">
        <v>3976000</v>
      </c>
      <c r="C2358" s="64">
        <v>2737600</v>
      </c>
      <c r="D2358" s="71"/>
    </row>
    <row r="2359" spans="1:4">
      <c r="A2359" s="64">
        <f>A2358+1000</f>
        <v>3973000</v>
      </c>
      <c r="B2359" s="64"/>
      <c r="C2359" s="64">
        <v>2737600</v>
      </c>
      <c r="D2359" s="71"/>
    </row>
    <row r="2360" spans="1:4">
      <c r="A2360" s="64">
        <f>A2359+1000</f>
        <v>3974000</v>
      </c>
      <c r="B2360" s="64"/>
      <c r="C2360" s="64">
        <v>2737600</v>
      </c>
      <c r="D2360" s="71"/>
    </row>
    <row r="2361" spans="1:4">
      <c r="A2361" s="64">
        <f>A2360+1000</f>
        <v>3975000</v>
      </c>
      <c r="B2361" s="64"/>
      <c r="C2361" s="64">
        <v>2737600</v>
      </c>
      <c r="D2361" s="71"/>
    </row>
    <row r="2362" spans="1:4">
      <c r="A2362" s="64">
        <v>3976000</v>
      </c>
      <c r="B2362" s="64">
        <v>3980000</v>
      </c>
      <c r="C2362" s="64">
        <v>2740800</v>
      </c>
      <c r="D2362" s="71"/>
    </row>
    <row r="2363" spans="1:4">
      <c r="A2363" s="64">
        <f>A2362+1000</f>
        <v>3977000</v>
      </c>
      <c r="B2363" s="64"/>
      <c r="C2363" s="64">
        <v>2740800</v>
      </c>
      <c r="D2363" s="71"/>
    </row>
    <row r="2364" spans="1:4">
      <c r="A2364" s="64">
        <f>A2363+1000</f>
        <v>3978000</v>
      </c>
      <c r="B2364" s="64"/>
      <c r="C2364" s="64">
        <v>2740800</v>
      </c>
      <c r="D2364" s="71"/>
    </row>
    <row r="2365" spans="1:4">
      <c r="A2365" s="64">
        <f>A2364+1000</f>
        <v>3979000</v>
      </c>
      <c r="B2365" s="64"/>
      <c r="C2365" s="64">
        <v>2740800</v>
      </c>
      <c r="D2365" s="71"/>
    </row>
    <row r="2366" spans="1:4">
      <c r="A2366" s="64">
        <v>3980000</v>
      </c>
      <c r="B2366" s="64">
        <v>3984000</v>
      </c>
      <c r="C2366" s="64">
        <v>2744000</v>
      </c>
      <c r="D2366" s="71"/>
    </row>
    <row r="2367" spans="1:4">
      <c r="A2367" s="64">
        <f>A2366+1000</f>
        <v>3981000</v>
      </c>
      <c r="B2367" s="64"/>
      <c r="C2367" s="64">
        <v>2744000</v>
      </c>
      <c r="D2367" s="71"/>
    </row>
    <row r="2368" spans="1:4">
      <c r="A2368" s="64">
        <f>A2367+1000</f>
        <v>3982000</v>
      </c>
      <c r="B2368" s="64"/>
      <c r="C2368" s="64">
        <v>2744000</v>
      </c>
      <c r="D2368" s="71"/>
    </row>
    <row r="2369" spans="1:4">
      <c r="A2369" s="64">
        <f>A2368+1000</f>
        <v>3983000</v>
      </c>
      <c r="B2369" s="64"/>
      <c r="C2369" s="64">
        <v>2744000</v>
      </c>
      <c r="D2369" s="71"/>
    </row>
    <row r="2370" spans="1:4">
      <c r="A2370" s="64">
        <v>3984000</v>
      </c>
      <c r="B2370" s="64">
        <v>3988000</v>
      </c>
      <c r="C2370" s="64">
        <v>2747200</v>
      </c>
      <c r="D2370" s="71"/>
    </row>
    <row r="2371" spans="1:4">
      <c r="A2371" s="64">
        <f>A2370+1000</f>
        <v>3985000</v>
      </c>
      <c r="B2371" s="64"/>
      <c r="C2371" s="64">
        <v>2747200</v>
      </c>
      <c r="D2371" s="71"/>
    </row>
    <row r="2372" spans="1:4">
      <c r="A2372" s="64">
        <f>A2371+1000</f>
        <v>3986000</v>
      </c>
      <c r="B2372" s="64"/>
      <c r="C2372" s="64">
        <v>2747200</v>
      </c>
      <c r="D2372" s="71"/>
    </row>
    <row r="2373" spans="1:4">
      <c r="A2373" s="64">
        <f>A2372+1000</f>
        <v>3987000</v>
      </c>
      <c r="B2373" s="64"/>
      <c r="C2373" s="64">
        <v>2747200</v>
      </c>
      <c r="D2373" s="71"/>
    </row>
    <row r="2374" spans="1:4">
      <c r="A2374" s="64">
        <v>3988000</v>
      </c>
      <c r="B2374" s="64">
        <v>3992000</v>
      </c>
      <c r="C2374" s="64">
        <v>2750400</v>
      </c>
      <c r="D2374" s="71"/>
    </row>
    <row r="2375" spans="1:4">
      <c r="A2375" s="64">
        <f>A2374+1000</f>
        <v>3989000</v>
      </c>
      <c r="B2375" s="64"/>
      <c r="C2375" s="64">
        <v>2750400</v>
      </c>
      <c r="D2375" s="71"/>
    </row>
    <row r="2376" spans="1:4">
      <c r="A2376" s="64">
        <f>A2375+1000</f>
        <v>3990000</v>
      </c>
      <c r="B2376" s="64"/>
      <c r="C2376" s="64">
        <v>2750400</v>
      </c>
      <c r="D2376" s="71"/>
    </row>
    <row r="2377" spans="1:4">
      <c r="A2377" s="64">
        <f>A2376+1000</f>
        <v>3991000</v>
      </c>
      <c r="B2377" s="64"/>
      <c r="C2377" s="64">
        <v>2750400</v>
      </c>
      <c r="D2377" s="71"/>
    </row>
    <row r="2378" spans="1:4">
      <c r="A2378" s="64">
        <v>3992000</v>
      </c>
      <c r="B2378" s="64">
        <v>3996000</v>
      </c>
      <c r="C2378" s="64">
        <v>2753600</v>
      </c>
      <c r="D2378" s="71"/>
    </row>
    <row r="2379" spans="1:4">
      <c r="A2379" s="64">
        <f>A2378+1000</f>
        <v>3993000</v>
      </c>
      <c r="B2379" s="64"/>
      <c r="C2379" s="64">
        <v>2753600</v>
      </c>
      <c r="D2379" s="71"/>
    </row>
    <row r="2380" spans="1:4">
      <c r="A2380" s="64">
        <f>A2379+1000</f>
        <v>3994000</v>
      </c>
      <c r="B2380" s="64"/>
      <c r="C2380" s="64">
        <v>2753600</v>
      </c>
      <c r="D2380" s="71"/>
    </row>
    <row r="2381" spans="1:4">
      <c r="A2381" s="64">
        <f>A2380+1000</f>
        <v>3995000</v>
      </c>
      <c r="B2381" s="64"/>
      <c r="C2381" s="64">
        <v>2753600</v>
      </c>
      <c r="D2381" s="71"/>
    </row>
    <row r="2382" spans="1:4">
      <c r="A2382" s="64">
        <v>3996000</v>
      </c>
      <c r="B2382" s="64">
        <v>4000000</v>
      </c>
      <c r="C2382" s="64">
        <v>2756800</v>
      </c>
      <c r="D2382" s="71"/>
    </row>
    <row r="2383" spans="1:4">
      <c r="A2383" s="64">
        <f>A2382+1000</f>
        <v>3997000</v>
      </c>
      <c r="B2383" s="64"/>
      <c r="C2383" s="64">
        <v>2756800</v>
      </c>
      <c r="D2383" s="71"/>
    </row>
    <row r="2384" spans="1:4">
      <c r="A2384" s="64">
        <f>A2383+1000</f>
        <v>3998000</v>
      </c>
      <c r="B2384" s="64"/>
      <c r="C2384" s="64">
        <v>2756800</v>
      </c>
      <c r="D2384" s="71"/>
    </row>
    <row r="2385" spans="1:4">
      <c r="A2385" s="64">
        <f>A2384+1000</f>
        <v>3999000</v>
      </c>
      <c r="B2385" s="64"/>
      <c r="C2385" s="64">
        <v>2756800</v>
      </c>
      <c r="D2385" s="71"/>
    </row>
    <row r="2386" spans="1:4">
      <c r="A2386" s="64">
        <v>4000000</v>
      </c>
      <c r="B2386" s="64">
        <v>4004000</v>
      </c>
      <c r="C2386" s="64">
        <v>2760000</v>
      </c>
      <c r="D2386" s="71"/>
    </row>
    <row r="2387" spans="1:4">
      <c r="A2387" s="64">
        <f>A2386+1000</f>
        <v>4001000</v>
      </c>
      <c r="B2387" s="64"/>
      <c r="C2387" s="64">
        <v>2760000</v>
      </c>
      <c r="D2387" s="71"/>
    </row>
    <row r="2388" spans="1:4">
      <c r="A2388" s="64">
        <f>A2387+1000</f>
        <v>4002000</v>
      </c>
      <c r="B2388" s="64"/>
      <c r="C2388" s="64">
        <v>2760000</v>
      </c>
      <c r="D2388" s="71"/>
    </row>
    <row r="2389" spans="1:4">
      <c r="A2389" s="64">
        <f>A2388+1000</f>
        <v>4003000</v>
      </c>
      <c r="B2389" s="64"/>
      <c r="C2389" s="64">
        <v>2760000</v>
      </c>
      <c r="D2389" s="71"/>
    </row>
    <row r="2390" spans="1:4">
      <c r="A2390" s="64">
        <v>4004000</v>
      </c>
      <c r="B2390" s="64">
        <v>4008000</v>
      </c>
      <c r="C2390" s="64">
        <v>2763200</v>
      </c>
      <c r="D2390" s="71"/>
    </row>
    <row r="2391" spans="1:4">
      <c r="A2391" s="64">
        <f>A2390+1000</f>
        <v>4005000</v>
      </c>
      <c r="B2391" s="64"/>
      <c r="C2391" s="64">
        <v>2763200</v>
      </c>
      <c r="D2391" s="71"/>
    </row>
    <row r="2392" spans="1:4">
      <c r="A2392" s="64">
        <f>A2391+1000</f>
        <v>4006000</v>
      </c>
      <c r="B2392" s="64"/>
      <c r="C2392" s="64">
        <v>2763200</v>
      </c>
      <c r="D2392" s="71"/>
    </row>
    <row r="2393" spans="1:4">
      <c r="A2393" s="64">
        <f>A2392+1000</f>
        <v>4007000</v>
      </c>
      <c r="B2393" s="64"/>
      <c r="C2393" s="64">
        <v>2763200</v>
      </c>
      <c r="D2393" s="71"/>
    </row>
    <row r="2394" spans="1:4">
      <c r="A2394" s="64">
        <v>4008000</v>
      </c>
      <c r="B2394" s="64">
        <v>4012000</v>
      </c>
      <c r="C2394" s="64">
        <v>2766400</v>
      </c>
      <c r="D2394" s="71"/>
    </row>
    <row r="2395" spans="1:4">
      <c r="A2395" s="64">
        <f>A2394+1000</f>
        <v>4009000</v>
      </c>
      <c r="B2395" s="64"/>
      <c r="C2395" s="64">
        <v>2766400</v>
      </c>
      <c r="D2395" s="71"/>
    </row>
    <row r="2396" spans="1:4">
      <c r="A2396" s="64">
        <f>A2395+1000</f>
        <v>4010000</v>
      </c>
      <c r="B2396" s="64"/>
      <c r="C2396" s="64">
        <v>2766400</v>
      </c>
      <c r="D2396" s="71"/>
    </row>
    <row r="2397" spans="1:4">
      <c r="A2397" s="64">
        <f>A2396+1000</f>
        <v>4011000</v>
      </c>
      <c r="B2397" s="64"/>
      <c r="C2397" s="64">
        <v>2766400</v>
      </c>
      <c r="D2397" s="71"/>
    </row>
    <row r="2398" spans="1:4">
      <c r="A2398" s="64">
        <v>4012000</v>
      </c>
      <c r="B2398" s="64">
        <v>4016000</v>
      </c>
      <c r="C2398" s="64">
        <v>2769600</v>
      </c>
      <c r="D2398" s="71"/>
    </row>
    <row r="2399" spans="1:4">
      <c r="A2399" s="64">
        <f>A2398+1000</f>
        <v>4013000</v>
      </c>
      <c r="B2399" s="64"/>
      <c r="C2399" s="64">
        <v>2769600</v>
      </c>
      <c r="D2399" s="71"/>
    </row>
    <row r="2400" spans="1:4">
      <c r="A2400" s="64">
        <f>A2399+1000</f>
        <v>4014000</v>
      </c>
      <c r="B2400" s="64"/>
      <c r="C2400" s="64">
        <v>2769600</v>
      </c>
      <c r="D2400" s="71"/>
    </row>
    <row r="2401" spans="1:4">
      <c r="A2401" s="64">
        <f>A2400+1000</f>
        <v>4015000</v>
      </c>
      <c r="B2401" s="64"/>
      <c r="C2401" s="64">
        <v>2769600</v>
      </c>
      <c r="D2401" s="71"/>
    </row>
    <row r="2402" spans="1:4">
      <c r="A2402" s="64">
        <v>4016000</v>
      </c>
      <c r="B2402" s="64">
        <v>4020000</v>
      </c>
      <c r="C2402" s="64">
        <v>2772800</v>
      </c>
      <c r="D2402" s="71"/>
    </row>
    <row r="2403" spans="1:4">
      <c r="A2403" s="64">
        <f>A2402+1000</f>
        <v>4017000</v>
      </c>
      <c r="B2403" s="64"/>
      <c r="C2403" s="64">
        <v>2772800</v>
      </c>
      <c r="D2403" s="71"/>
    </row>
    <row r="2404" spans="1:4">
      <c r="A2404" s="64">
        <f>A2403+1000</f>
        <v>4018000</v>
      </c>
      <c r="B2404" s="64"/>
      <c r="C2404" s="64">
        <v>2772800</v>
      </c>
      <c r="D2404" s="71"/>
    </row>
    <row r="2405" spans="1:4">
      <c r="A2405" s="64">
        <f>A2404+1000</f>
        <v>4019000</v>
      </c>
      <c r="B2405" s="64"/>
      <c r="C2405" s="64">
        <v>2772800</v>
      </c>
      <c r="D2405" s="71"/>
    </row>
    <row r="2406" spans="1:4">
      <c r="A2406" s="64">
        <v>4020000</v>
      </c>
      <c r="B2406" s="64">
        <v>4024000</v>
      </c>
      <c r="C2406" s="64">
        <v>2776000</v>
      </c>
      <c r="D2406" s="71"/>
    </row>
    <row r="2407" spans="1:4">
      <c r="A2407" s="64">
        <f>A2406+1000</f>
        <v>4021000</v>
      </c>
      <c r="B2407" s="64"/>
      <c r="C2407" s="64">
        <v>2776000</v>
      </c>
      <c r="D2407" s="71"/>
    </row>
    <row r="2408" spans="1:4">
      <c r="A2408" s="64">
        <f>A2407+1000</f>
        <v>4022000</v>
      </c>
      <c r="B2408" s="64"/>
      <c r="C2408" s="64">
        <v>2776000</v>
      </c>
      <c r="D2408" s="71"/>
    </row>
    <row r="2409" spans="1:4">
      <c r="A2409" s="64">
        <f>A2408+1000</f>
        <v>4023000</v>
      </c>
      <c r="B2409" s="64"/>
      <c r="C2409" s="64">
        <v>2776000</v>
      </c>
      <c r="D2409" s="71"/>
    </row>
    <row r="2410" spans="1:4">
      <c r="A2410" s="64">
        <v>4024000</v>
      </c>
      <c r="B2410" s="64">
        <v>4028000</v>
      </c>
      <c r="C2410" s="64">
        <v>2779200</v>
      </c>
      <c r="D2410" s="71"/>
    </row>
    <row r="2411" spans="1:4">
      <c r="A2411" s="64">
        <f>A2410+1000</f>
        <v>4025000</v>
      </c>
      <c r="B2411" s="64"/>
      <c r="C2411" s="64">
        <v>2779200</v>
      </c>
      <c r="D2411" s="71"/>
    </row>
    <row r="2412" spans="1:4">
      <c r="A2412" s="64">
        <f>A2411+1000</f>
        <v>4026000</v>
      </c>
      <c r="B2412" s="64"/>
      <c r="C2412" s="64">
        <v>2779200</v>
      </c>
      <c r="D2412" s="71"/>
    </row>
    <row r="2413" spans="1:4">
      <c r="A2413" s="64">
        <f>A2412+1000</f>
        <v>4027000</v>
      </c>
      <c r="B2413" s="64"/>
      <c r="C2413" s="64">
        <v>2779200</v>
      </c>
      <c r="D2413" s="71"/>
    </row>
    <row r="2414" spans="1:4">
      <c r="A2414" s="64">
        <v>4028000</v>
      </c>
      <c r="B2414" s="64">
        <v>4032000</v>
      </c>
      <c r="C2414" s="64">
        <v>2782400</v>
      </c>
      <c r="D2414" s="71"/>
    </row>
    <row r="2415" spans="1:4">
      <c r="A2415" s="64">
        <f>A2414+1000</f>
        <v>4029000</v>
      </c>
      <c r="B2415" s="64"/>
      <c r="C2415" s="64">
        <v>2782400</v>
      </c>
      <c r="D2415" s="71"/>
    </row>
    <row r="2416" spans="1:4">
      <c r="A2416" s="64">
        <f>A2415+1000</f>
        <v>4030000</v>
      </c>
      <c r="B2416" s="64"/>
      <c r="C2416" s="64">
        <v>2782400</v>
      </c>
      <c r="D2416" s="71"/>
    </row>
    <row r="2417" spans="1:4">
      <c r="A2417" s="64">
        <f>A2416+1000</f>
        <v>4031000</v>
      </c>
      <c r="B2417" s="64"/>
      <c r="C2417" s="64">
        <v>2782400</v>
      </c>
      <c r="D2417" s="71"/>
    </row>
    <row r="2418" spans="1:4">
      <c r="A2418" s="64">
        <v>4032000</v>
      </c>
      <c r="B2418" s="64">
        <v>4036000</v>
      </c>
      <c r="C2418" s="64">
        <v>2785600</v>
      </c>
      <c r="D2418" s="71"/>
    </row>
    <row r="2419" spans="1:4">
      <c r="A2419" s="64">
        <f>A2418+1000</f>
        <v>4033000</v>
      </c>
      <c r="B2419" s="64"/>
      <c r="C2419" s="64">
        <v>2785600</v>
      </c>
      <c r="D2419" s="71"/>
    </row>
    <row r="2420" spans="1:4">
      <c r="A2420" s="64">
        <f>A2419+1000</f>
        <v>4034000</v>
      </c>
      <c r="B2420" s="64"/>
      <c r="C2420" s="64">
        <v>2785600</v>
      </c>
      <c r="D2420" s="71"/>
    </row>
    <row r="2421" spans="1:4">
      <c r="A2421" s="64">
        <f>A2420+1000</f>
        <v>4035000</v>
      </c>
      <c r="B2421" s="64"/>
      <c r="C2421" s="64">
        <v>2785600</v>
      </c>
      <c r="D2421" s="71"/>
    </row>
    <row r="2422" spans="1:4">
      <c r="A2422" s="64">
        <v>4036000</v>
      </c>
      <c r="B2422" s="64">
        <v>4040000</v>
      </c>
      <c r="C2422" s="64">
        <v>2788800</v>
      </c>
      <c r="D2422" s="71"/>
    </row>
    <row r="2423" spans="1:4">
      <c r="A2423" s="64">
        <f>A2422+1000</f>
        <v>4037000</v>
      </c>
      <c r="B2423" s="64"/>
      <c r="C2423" s="64">
        <v>2788800</v>
      </c>
      <c r="D2423" s="71"/>
    </row>
    <row r="2424" spans="1:4">
      <c r="A2424" s="64">
        <f>A2423+1000</f>
        <v>4038000</v>
      </c>
      <c r="B2424" s="64"/>
      <c r="C2424" s="64">
        <v>2788800</v>
      </c>
      <c r="D2424" s="71"/>
    </row>
    <row r="2425" spans="1:4">
      <c r="A2425" s="64">
        <f>A2424+1000</f>
        <v>4039000</v>
      </c>
      <c r="B2425" s="64"/>
      <c r="C2425" s="64">
        <v>2788800</v>
      </c>
      <c r="D2425" s="71"/>
    </row>
    <row r="2426" spans="1:4">
      <c r="A2426" s="64">
        <v>4040000</v>
      </c>
      <c r="B2426" s="64">
        <v>4044000</v>
      </c>
      <c r="C2426" s="64">
        <v>2792000</v>
      </c>
      <c r="D2426" s="71"/>
    </row>
    <row r="2427" spans="1:4">
      <c r="A2427" s="64">
        <f>A2426+1000</f>
        <v>4041000</v>
      </c>
      <c r="B2427" s="64"/>
      <c r="C2427" s="64">
        <v>2792000</v>
      </c>
      <c r="D2427" s="71"/>
    </row>
    <row r="2428" spans="1:4">
      <c r="A2428" s="64">
        <f>A2427+1000</f>
        <v>4042000</v>
      </c>
      <c r="B2428" s="64"/>
      <c r="C2428" s="64">
        <v>2792000</v>
      </c>
      <c r="D2428" s="71"/>
    </row>
    <row r="2429" spans="1:4">
      <c r="A2429" s="64">
        <f>A2428+1000</f>
        <v>4043000</v>
      </c>
      <c r="B2429" s="64"/>
      <c r="C2429" s="64">
        <v>2792000</v>
      </c>
      <c r="D2429" s="71"/>
    </row>
    <row r="2430" spans="1:4">
      <c r="A2430" s="64">
        <v>4044000</v>
      </c>
      <c r="B2430" s="64">
        <v>4048000</v>
      </c>
      <c r="C2430" s="64">
        <v>2795200</v>
      </c>
      <c r="D2430" s="71"/>
    </row>
    <row r="2431" spans="1:4">
      <c r="A2431" s="64">
        <f>A2430+1000</f>
        <v>4045000</v>
      </c>
      <c r="B2431" s="64"/>
      <c r="C2431" s="64">
        <v>2795200</v>
      </c>
      <c r="D2431" s="71"/>
    </row>
    <row r="2432" spans="1:4">
      <c r="A2432" s="64">
        <f>A2431+1000</f>
        <v>4046000</v>
      </c>
      <c r="B2432" s="64"/>
      <c r="C2432" s="64">
        <v>2795200</v>
      </c>
      <c r="D2432" s="71"/>
    </row>
    <row r="2433" spans="1:4">
      <c r="A2433" s="64">
        <f>A2432+1000</f>
        <v>4047000</v>
      </c>
      <c r="B2433" s="64"/>
      <c r="C2433" s="64">
        <v>2795200</v>
      </c>
      <c r="D2433" s="71"/>
    </row>
    <row r="2434" spans="1:4">
      <c r="A2434" s="64">
        <v>4048000</v>
      </c>
      <c r="B2434" s="64">
        <v>4052000</v>
      </c>
      <c r="C2434" s="64">
        <v>2798400</v>
      </c>
      <c r="D2434" s="71"/>
    </row>
    <row r="2435" spans="1:4">
      <c r="A2435" s="64">
        <f>A2434+1000</f>
        <v>4049000</v>
      </c>
      <c r="B2435" s="64"/>
      <c r="C2435" s="64">
        <v>2798400</v>
      </c>
      <c r="D2435" s="71"/>
    </row>
    <row r="2436" spans="1:4">
      <c r="A2436" s="64">
        <f>A2435+1000</f>
        <v>4050000</v>
      </c>
      <c r="B2436" s="64"/>
      <c r="C2436" s="64">
        <v>2798400</v>
      </c>
      <c r="D2436" s="71"/>
    </row>
    <row r="2437" spans="1:4">
      <c r="A2437" s="64">
        <f>A2436+1000</f>
        <v>4051000</v>
      </c>
      <c r="B2437" s="64"/>
      <c r="C2437" s="64">
        <v>2798400</v>
      </c>
      <c r="D2437" s="71"/>
    </row>
    <row r="2438" spans="1:4">
      <c r="A2438" s="64">
        <v>4052000</v>
      </c>
      <c r="B2438" s="64">
        <v>4056000</v>
      </c>
      <c r="C2438" s="64">
        <v>2801600</v>
      </c>
      <c r="D2438" s="71"/>
    </row>
    <row r="2439" spans="1:4">
      <c r="A2439" s="64">
        <f>A2438+1000</f>
        <v>4053000</v>
      </c>
      <c r="B2439" s="64"/>
      <c r="C2439" s="64">
        <v>2801600</v>
      </c>
      <c r="D2439" s="71"/>
    </row>
    <row r="2440" spans="1:4">
      <c r="A2440" s="64">
        <f>A2439+1000</f>
        <v>4054000</v>
      </c>
      <c r="B2440" s="64"/>
      <c r="C2440" s="64">
        <v>2801600</v>
      </c>
      <c r="D2440" s="71"/>
    </row>
    <row r="2441" spans="1:4">
      <c r="A2441" s="64">
        <f>A2440+1000</f>
        <v>4055000</v>
      </c>
      <c r="B2441" s="64"/>
      <c r="C2441" s="64">
        <v>2801600</v>
      </c>
      <c r="D2441" s="71"/>
    </row>
    <row r="2442" spans="1:4">
      <c r="A2442" s="64">
        <v>4056000</v>
      </c>
      <c r="B2442" s="64">
        <v>4060000</v>
      </c>
      <c r="C2442" s="64">
        <v>2804800</v>
      </c>
      <c r="D2442" s="71"/>
    </row>
    <row r="2443" spans="1:4">
      <c r="A2443" s="64">
        <f>A2442+1000</f>
        <v>4057000</v>
      </c>
      <c r="B2443" s="64"/>
      <c r="C2443" s="64">
        <v>2804800</v>
      </c>
      <c r="D2443" s="71"/>
    </row>
    <row r="2444" spans="1:4">
      <c r="A2444" s="64">
        <f>A2443+1000</f>
        <v>4058000</v>
      </c>
      <c r="B2444" s="64"/>
      <c r="C2444" s="64">
        <v>2804800</v>
      </c>
      <c r="D2444" s="71"/>
    </row>
    <row r="2445" spans="1:4">
      <c r="A2445" s="64">
        <f>A2444+1000</f>
        <v>4059000</v>
      </c>
      <c r="B2445" s="64"/>
      <c r="C2445" s="64">
        <v>2804800</v>
      </c>
      <c r="D2445" s="71"/>
    </row>
    <row r="2446" spans="1:4">
      <c r="A2446" s="64">
        <v>4060000</v>
      </c>
      <c r="B2446" s="64">
        <v>4064000</v>
      </c>
      <c r="C2446" s="64">
        <v>2808000</v>
      </c>
      <c r="D2446" s="71"/>
    </row>
    <row r="2447" spans="1:4">
      <c r="A2447" s="64">
        <f>A2446+1000</f>
        <v>4061000</v>
      </c>
      <c r="B2447" s="64"/>
      <c r="C2447" s="64">
        <v>2808000</v>
      </c>
      <c r="D2447" s="71"/>
    </row>
    <row r="2448" spans="1:4">
      <c r="A2448" s="64">
        <f>A2447+1000</f>
        <v>4062000</v>
      </c>
      <c r="B2448" s="64"/>
      <c r="C2448" s="64">
        <v>2808000</v>
      </c>
      <c r="D2448" s="71"/>
    </row>
    <row r="2449" spans="1:4">
      <c r="A2449" s="64">
        <f>A2448+1000</f>
        <v>4063000</v>
      </c>
      <c r="B2449" s="64"/>
      <c r="C2449" s="64">
        <v>2808000</v>
      </c>
      <c r="D2449" s="71"/>
    </row>
    <row r="2450" spans="1:4">
      <c r="A2450" s="64">
        <v>4064000</v>
      </c>
      <c r="B2450" s="64">
        <v>4068000</v>
      </c>
      <c r="C2450" s="64">
        <v>2811200</v>
      </c>
      <c r="D2450" s="71"/>
    </row>
    <row r="2451" spans="1:4">
      <c r="A2451" s="64">
        <f>A2450+1000</f>
        <v>4065000</v>
      </c>
      <c r="B2451" s="64"/>
      <c r="C2451" s="64">
        <v>2811200</v>
      </c>
      <c r="D2451" s="71"/>
    </row>
    <row r="2452" spans="1:4">
      <c r="A2452" s="64">
        <f>A2451+1000</f>
        <v>4066000</v>
      </c>
      <c r="B2452" s="64"/>
      <c r="C2452" s="64">
        <v>2811200</v>
      </c>
      <c r="D2452" s="71"/>
    </row>
    <row r="2453" spans="1:4">
      <c r="A2453" s="64">
        <f>A2452+1000</f>
        <v>4067000</v>
      </c>
      <c r="B2453" s="64"/>
      <c r="C2453" s="64">
        <v>2811200</v>
      </c>
      <c r="D2453" s="71"/>
    </row>
    <row r="2454" spans="1:4">
      <c r="A2454" s="64">
        <v>4068000</v>
      </c>
      <c r="B2454" s="64">
        <v>4072000</v>
      </c>
      <c r="C2454" s="64">
        <v>2814400</v>
      </c>
      <c r="D2454" s="71"/>
    </row>
    <row r="2455" spans="1:4">
      <c r="A2455" s="64">
        <f>A2454+1000</f>
        <v>4069000</v>
      </c>
      <c r="B2455" s="64"/>
      <c r="C2455" s="64">
        <v>2814400</v>
      </c>
      <c r="D2455" s="71"/>
    </row>
    <row r="2456" spans="1:4">
      <c r="A2456" s="64">
        <f>A2455+1000</f>
        <v>4070000</v>
      </c>
      <c r="B2456" s="64"/>
      <c r="C2456" s="64">
        <v>2814400</v>
      </c>
      <c r="D2456" s="71"/>
    </row>
    <row r="2457" spans="1:4">
      <c r="A2457" s="64">
        <f>A2456+1000</f>
        <v>4071000</v>
      </c>
      <c r="B2457" s="64"/>
      <c r="C2457" s="64">
        <v>2814400</v>
      </c>
      <c r="D2457" s="71"/>
    </row>
    <row r="2458" spans="1:4">
      <c r="A2458" s="64">
        <v>4072000</v>
      </c>
      <c r="B2458" s="64">
        <v>4076000</v>
      </c>
      <c r="C2458" s="64">
        <v>2817600</v>
      </c>
      <c r="D2458" s="71"/>
    </row>
    <row r="2459" spans="1:4">
      <c r="A2459" s="64">
        <f>A2458+1000</f>
        <v>4073000</v>
      </c>
      <c r="B2459" s="64"/>
      <c r="C2459" s="64">
        <v>2817600</v>
      </c>
      <c r="D2459" s="71"/>
    </row>
    <row r="2460" spans="1:4">
      <c r="A2460" s="64">
        <f>A2459+1000</f>
        <v>4074000</v>
      </c>
      <c r="B2460" s="64"/>
      <c r="C2460" s="64">
        <v>2817600</v>
      </c>
      <c r="D2460" s="71"/>
    </row>
    <row r="2461" spans="1:4">
      <c r="A2461" s="64">
        <f>A2460+1000</f>
        <v>4075000</v>
      </c>
      <c r="B2461" s="64"/>
      <c r="C2461" s="64">
        <v>2817600</v>
      </c>
      <c r="D2461" s="71"/>
    </row>
    <row r="2462" spans="1:4">
      <c r="A2462" s="64">
        <v>4076000</v>
      </c>
      <c r="B2462" s="64">
        <v>4080000</v>
      </c>
      <c r="C2462" s="64">
        <v>2820800</v>
      </c>
      <c r="D2462" s="71"/>
    </row>
    <row r="2463" spans="1:4">
      <c r="A2463" s="64">
        <f>A2462+1000</f>
        <v>4077000</v>
      </c>
      <c r="B2463" s="64"/>
      <c r="C2463" s="64">
        <v>2820800</v>
      </c>
      <c r="D2463" s="71"/>
    </row>
    <row r="2464" spans="1:4">
      <c r="A2464" s="64">
        <f>A2463+1000</f>
        <v>4078000</v>
      </c>
      <c r="B2464" s="64"/>
      <c r="C2464" s="64">
        <v>2820800</v>
      </c>
      <c r="D2464" s="71"/>
    </row>
    <row r="2465" spans="1:4">
      <c r="A2465" s="64">
        <f>A2464+1000</f>
        <v>4079000</v>
      </c>
      <c r="B2465" s="64"/>
      <c r="C2465" s="64">
        <v>2820800</v>
      </c>
      <c r="D2465" s="71"/>
    </row>
    <row r="2466" spans="1:4">
      <c r="A2466" s="64">
        <v>4080000</v>
      </c>
      <c r="B2466" s="64">
        <v>4084000</v>
      </c>
      <c r="C2466" s="64">
        <v>2824000</v>
      </c>
      <c r="D2466" s="71"/>
    </row>
    <row r="2467" spans="1:4">
      <c r="A2467" s="64">
        <f>A2466+1000</f>
        <v>4081000</v>
      </c>
      <c r="B2467" s="64"/>
      <c r="C2467" s="64">
        <v>2824000</v>
      </c>
      <c r="D2467" s="71"/>
    </row>
    <row r="2468" spans="1:4">
      <c r="A2468" s="64">
        <f>A2467+1000</f>
        <v>4082000</v>
      </c>
      <c r="B2468" s="64"/>
      <c r="C2468" s="64">
        <v>2824000</v>
      </c>
      <c r="D2468" s="71"/>
    </row>
    <row r="2469" spans="1:4">
      <c r="A2469" s="64">
        <f>A2468+1000</f>
        <v>4083000</v>
      </c>
      <c r="B2469" s="64"/>
      <c r="C2469" s="64">
        <v>2824000</v>
      </c>
      <c r="D2469" s="71"/>
    </row>
    <row r="2470" spans="1:4">
      <c r="A2470" s="64">
        <v>4084000</v>
      </c>
      <c r="B2470" s="64">
        <v>4088000</v>
      </c>
      <c r="C2470" s="64">
        <v>2827200</v>
      </c>
      <c r="D2470" s="71"/>
    </row>
    <row r="2471" spans="1:4">
      <c r="A2471" s="64">
        <f>A2470+1000</f>
        <v>4085000</v>
      </c>
      <c r="B2471" s="64"/>
      <c r="C2471" s="64">
        <v>2827200</v>
      </c>
      <c r="D2471" s="71"/>
    </row>
    <row r="2472" spans="1:4">
      <c r="A2472" s="64">
        <f>A2471+1000</f>
        <v>4086000</v>
      </c>
      <c r="B2472" s="64"/>
      <c r="C2472" s="64">
        <v>2827200</v>
      </c>
      <c r="D2472" s="71"/>
    </row>
    <row r="2473" spans="1:4">
      <c r="A2473" s="64">
        <f>A2472+1000</f>
        <v>4087000</v>
      </c>
      <c r="B2473" s="64"/>
      <c r="C2473" s="64">
        <v>2827200</v>
      </c>
      <c r="D2473" s="71"/>
    </row>
    <row r="2474" spans="1:4">
      <c r="A2474" s="64">
        <v>4088000</v>
      </c>
      <c r="B2474" s="64">
        <v>4092000</v>
      </c>
      <c r="C2474" s="64">
        <v>2830400</v>
      </c>
      <c r="D2474" s="71"/>
    </row>
    <row r="2475" spans="1:4">
      <c r="A2475" s="64">
        <f>A2474+1000</f>
        <v>4089000</v>
      </c>
      <c r="B2475" s="64"/>
      <c r="C2475" s="64">
        <v>2830400</v>
      </c>
      <c r="D2475" s="71"/>
    </row>
    <row r="2476" spans="1:4">
      <c r="A2476" s="64">
        <f>A2475+1000</f>
        <v>4090000</v>
      </c>
      <c r="B2476" s="64"/>
      <c r="C2476" s="64">
        <v>2830400</v>
      </c>
      <c r="D2476" s="71"/>
    </row>
    <row r="2477" spans="1:4">
      <c r="A2477" s="64">
        <f>A2476+1000</f>
        <v>4091000</v>
      </c>
      <c r="B2477" s="64"/>
      <c r="C2477" s="64">
        <v>2830400</v>
      </c>
      <c r="D2477" s="71"/>
    </row>
    <row r="2478" spans="1:4">
      <c r="A2478" s="64">
        <v>4092000</v>
      </c>
      <c r="B2478" s="64">
        <v>4096000</v>
      </c>
      <c r="C2478" s="64">
        <v>2833600</v>
      </c>
      <c r="D2478" s="71"/>
    </row>
    <row r="2479" spans="1:4">
      <c r="A2479" s="64">
        <f>A2478+1000</f>
        <v>4093000</v>
      </c>
      <c r="B2479" s="64"/>
      <c r="C2479" s="64">
        <v>2833600</v>
      </c>
      <c r="D2479" s="71"/>
    </row>
    <row r="2480" spans="1:4">
      <c r="A2480" s="64">
        <f>A2479+1000</f>
        <v>4094000</v>
      </c>
      <c r="B2480" s="64"/>
      <c r="C2480" s="64">
        <v>2833600</v>
      </c>
      <c r="D2480" s="71"/>
    </row>
    <row r="2481" spans="1:4">
      <c r="A2481" s="64">
        <f>A2480+1000</f>
        <v>4095000</v>
      </c>
      <c r="B2481" s="64"/>
      <c r="C2481" s="64">
        <v>2833600</v>
      </c>
      <c r="D2481" s="71"/>
    </row>
    <row r="2482" spans="1:4">
      <c r="A2482" s="64">
        <v>4096000</v>
      </c>
      <c r="B2482" s="64">
        <v>4100000</v>
      </c>
      <c r="C2482" s="64">
        <v>2836800</v>
      </c>
      <c r="D2482" s="71"/>
    </row>
    <row r="2483" spans="1:4">
      <c r="A2483" s="64">
        <f>A2482+1000</f>
        <v>4097000</v>
      </c>
      <c r="B2483" s="64"/>
      <c r="C2483" s="64">
        <v>2836800</v>
      </c>
      <c r="D2483" s="71"/>
    </row>
    <row r="2484" spans="1:4">
      <c r="A2484" s="64">
        <f>A2483+1000</f>
        <v>4098000</v>
      </c>
      <c r="B2484" s="64"/>
      <c r="C2484" s="64">
        <v>2836800</v>
      </c>
      <c r="D2484" s="71"/>
    </row>
    <row r="2485" spans="1:4">
      <c r="A2485" s="64">
        <f>A2484+1000</f>
        <v>4099000</v>
      </c>
      <c r="B2485" s="64"/>
      <c r="C2485" s="64">
        <v>2836800</v>
      </c>
      <c r="D2485" s="71"/>
    </row>
    <row r="2486" spans="1:4">
      <c r="A2486" s="64">
        <v>4100000</v>
      </c>
      <c r="B2486" s="64">
        <v>4104000</v>
      </c>
      <c r="C2486" s="64">
        <v>2840000</v>
      </c>
      <c r="D2486" s="71"/>
    </row>
    <row r="2487" spans="1:4">
      <c r="A2487" s="64">
        <f>A2486+1000</f>
        <v>4101000</v>
      </c>
      <c r="B2487" s="64"/>
      <c r="C2487" s="64">
        <v>2840000</v>
      </c>
      <c r="D2487" s="71"/>
    </row>
    <row r="2488" spans="1:4">
      <c r="A2488" s="64">
        <f>A2487+1000</f>
        <v>4102000</v>
      </c>
      <c r="B2488" s="64"/>
      <c r="C2488" s="64">
        <v>2840000</v>
      </c>
      <c r="D2488" s="71"/>
    </row>
    <row r="2489" spans="1:4">
      <c r="A2489" s="64">
        <f>A2488+1000</f>
        <v>4103000</v>
      </c>
      <c r="B2489" s="64"/>
      <c r="C2489" s="64">
        <v>2840000</v>
      </c>
      <c r="D2489" s="71"/>
    </row>
    <row r="2490" spans="1:4">
      <c r="A2490" s="64">
        <v>4104000</v>
      </c>
      <c r="B2490" s="64">
        <v>4108000</v>
      </c>
      <c r="C2490" s="64">
        <v>2843200</v>
      </c>
      <c r="D2490" s="71"/>
    </row>
    <row r="2491" spans="1:4">
      <c r="A2491" s="64">
        <f>A2490+1000</f>
        <v>4105000</v>
      </c>
      <c r="B2491" s="64"/>
      <c r="C2491" s="64">
        <v>2843200</v>
      </c>
      <c r="D2491" s="71"/>
    </row>
    <row r="2492" spans="1:4">
      <c r="A2492" s="64">
        <f>A2491+1000</f>
        <v>4106000</v>
      </c>
      <c r="B2492" s="64"/>
      <c r="C2492" s="64">
        <v>2843200</v>
      </c>
      <c r="D2492" s="71"/>
    </row>
    <row r="2493" spans="1:4">
      <c r="A2493" s="64">
        <f>A2492+1000</f>
        <v>4107000</v>
      </c>
      <c r="B2493" s="64"/>
      <c r="C2493" s="64">
        <v>2843200</v>
      </c>
      <c r="D2493" s="71"/>
    </row>
    <row r="2494" spans="1:4">
      <c r="A2494" s="64">
        <v>4108000</v>
      </c>
      <c r="B2494" s="64">
        <v>4112000</v>
      </c>
      <c r="C2494" s="64">
        <v>2846400</v>
      </c>
      <c r="D2494" s="71"/>
    </row>
    <row r="2495" spans="1:4">
      <c r="A2495" s="64">
        <f>A2494+1000</f>
        <v>4109000</v>
      </c>
      <c r="B2495" s="64"/>
      <c r="C2495" s="64">
        <v>2846400</v>
      </c>
      <c r="D2495" s="71"/>
    </row>
    <row r="2496" spans="1:4">
      <c r="A2496" s="64">
        <f>A2495+1000</f>
        <v>4110000</v>
      </c>
      <c r="B2496" s="64"/>
      <c r="C2496" s="64">
        <v>2846400</v>
      </c>
      <c r="D2496" s="71"/>
    </row>
    <row r="2497" spans="1:4">
      <c r="A2497" s="64">
        <f>A2496+1000</f>
        <v>4111000</v>
      </c>
      <c r="B2497" s="64"/>
      <c r="C2497" s="64">
        <v>2846400</v>
      </c>
      <c r="D2497" s="71"/>
    </row>
    <row r="2498" spans="1:4">
      <c r="A2498" s="64">
        <v>4112000</v>
      </c>
      <c r="B2498" s="64">
        <v>4116000</v>
      </c>
      <c r="C2498" s="64">
        <v>2849600</v>
      </c>
      <c r="D2498" s="71"/>
    </row>
    <row r="2499" spans="1:4">
      <c r="A2499" s="64">
        <f>A2498+1000</f>
        <v>4113000</v>
      </c>
      <c r="B2499" s="64"/>
      <c r="C2499" s="64">
        <v>2849600</v>
      </c>
      <c r="D2499" s="71"/>
    </row>
    <row r="2500" spans="1:4">
      <c r="A2500" s="64">
        <f>A2499+1000</f>
        <v>4114000</v>
      </c>
      <c r="B2500" s="64"/>
      <c r="C2500" s="64">
        <v>2849600</v>
      </c>
      <c r="D2500" s="71"/>
    </row>
    <row r="2501" spans="1:4">
      <c r="A2501" s="64">
        <f>A2500+1000</f>
        <v>4115000</v>
      </c>
      <c r="B2501" s="64"/>
      <c r="C2501" s="64">
        <v>2849600</v>
      </c>
      <c r="D2501" s="71"/>
    </row>
    <row r="2502" spans="1:4">
      <c r="A2502" s="64">
        <v>4116000</v>
      </c>
      <c r="B2502" s="64">
        <v>4120000</v>
      </c>
      <c r="C2502" s="64">
        <v>2852800</v>
      </c>
      <c r="D2502" s="71"/>
    </row>
    <row r="2503" spans="1:4">
      <c r="A2503" s="64">
        <f>A2502+1000</f>
        <v>4117000</v>
      </c>
      <c r="B2503" s="64"/>
      <c r="C2503" s="64">
        <v>2852800</v>
      </c>
      <c r="D2503" s="71"/>
    </row>
    <row r="2504" spans="1:4">
      <c r="A2504" s="64">
        <f>A2503+1000</f>
        <v>4118000</v>
      </c>
      <c r="B2504" s="64"/>
      <c r="C2504" s="64">
        <v>2852800</v>
      </c>
      <c r="D2504" s="71"/>
    </row>
    <row r="2505" spans="1:4">
      <c r="A2505" s="64">
        <f>A2504+1000</f>
        <v>4119000</v>
      </c>
      <c r="B2505" s="64"/>
      <c r="C2505" s="64">
        <v>2852800</v>
      </c>
      <c r="D2505" s="71"/>
    </row>
    <row r="2506" spans="1:4">
      <c r="A2506" s="64">
        <v>4120000</v>
      </c>
      <c r="B2506" s="64">
        <v>4124000</v>
      </c>
      <c r="C2506" s="64">
        <v>2856000</v>
      </c>
      <c r="D2506" s="71"/>
    </row>
    <row r="2507" spans="1:4">
      <c r="A2507" s="64">
        <f>A2506+1000</f>
        <v>4121000</v>
      </c>
      <c r="B2507" s="64"/>
      <c r="C2507" s="64">
        <v>2856000</v>
      </c>
      <c r="D2507" s="71"/>
    </row>
    <row r="2508" spans="1:4">
      <c r="A2508" s="64">
        <f>A2507+1000</f>
        <v>4122000</v>
      </c>
      <c r="B2508" s="64"/>
      <c r="C2508" s="64">
        <v>2856000</v>
      </c>
      <c r="D2508" s="71"/>
    </row>
    <row r="2509" spans="1:4">
      <c r="A2509" s="64">
        <f>A2508+1000</f>
        <v>4123000</v>
      </c>
      <c r="B2509" s="64"/>
      <c r="C2509" s="64">
        <v>2856000</v>
      </c>
      <c r="D2509" s="71"/>
    </row>
    <row r="2510" spans="1:4">
      <c r="A2510" s="64">
        <v>4124000</v>
      </c>
      <c r="B2510" s="64">
        <v>4128000</v>
      </c>
      <c r="C2510" s="64">
        <v>2859200</v>
      </c>
      <c r="D2510" s="71"/>
    </row>
    <row r="2511" spans="1:4">
      <c r="A2511" s="64">
        <f>A2510+1000</f>
        <v>4125000</v>
      </c>
      <c r="B2511" s="64"/>
      <c r="C2511" s="64">
        <v>2859200</v>
      </c>
      <c r="D2511" s="71"/>
    </row>
    <row r="2512" spans="1:4">
      <c r="A2512" s="64">
        <f>A2511+1000</f>
        <v>4126000</v>
      </c>
      <c r="B2512" s="64"/>
      <c r="C2512" s="64">
        <v>2859200</v>
      </c>
      <c r="D2512" s="71"/>
    </row>
    <row r="2513" spans="1:4">
      <c r="A2513" s="64">
        <f>A2512+1000</f>
        <v>4127000</v>
      </c>
      <c r="B2513" s="64"/>
      <c r="C2513" s="64">
        <v>2859200</v>
      </c>
      <c r="D2513" s="71"/>
    </row>
    <row r="2514" spans="1:4">
      <c r="A2514" s="64">
        <v>4128000</v>
      </c>
      <c r="B2514" s="64">
        <v>4132000</v>
      </c>
      <c r="C2514" s="64">
        <v>2862400</v>
      </c>
      <c r="D2514" s="71"/>
    </row>
    <row r="2515" spans="1:4">
      <c r="A2515" s="64">
        <f>A2514+1000</f>
        <v>4129000</v>
      </c>
      <c r="B2515" s="64"/>
      <c r="C2515" s="64">
        <v>2862400</v>
      </c>
      <c r="D2515" s="71"/>
    </row>
    <row r="2516" spans="1:4">
      <c r="A2516" s="64">
        <f>A2515+1000</f>
        <v>4130000</v>
      </c>
      <c r="B2516" s="64"/>
      <c r="C2516" s="64">
        <v>2862400</v>
      </c>
      <c r="D2516" s="71"/>
    </row>
    <row r="2517" spans="1:4">
      <c r="A2517" s="64">
        <f>A2516+1000</f>
        <v>4131000</v>
      </c>
      <c r="B2517" s="64"/>
      <c r="C2517" s="64">
        <v>2862400</v>
      </c>
      <c r="D2517" s="71"/>
    </row>
    <row r="2518" spans="1:4">
      <c r="A2518" s="64">
        <v>4132000</v>
      </c>
      <c r="B2518" s="64">
        <v>4136000</v>
      </c>
      <c r="C2518" s="64">
        <v>2865600</v>
      </c>
      <c r="D2518" s="71"/>
    </row>
    <row r="2519" spans="1:4">
      <c r="A2519" s="64">
        <f>A2518+1000</f>
        <v>4133000</v>
      </c>
      <c r="B2519" s="64"/>
      <c r="C2519" s="64">
        <v>2865600</v>
      </c>
      <c r="D2519" s="71"/>
    </row>
    <row r="2520" spans="1:4">
      <c r="A2520" s="64">
        <f>A2519+1000</f>
        <v>4134000</v>
      </c>
      <c r="B2520" s="64"/>
      <c r="C2520" s="64">
        <v>2865600</v>
      </c>
      <c r="D2520" s="71"/>
    </row>
    <row r="2521" spans="1:4">
      <c r="A2521" s="64">
        <f>A2520+1000</f>
        <v>4135000</v>
      </c>
      <c r="B2521" s="64"/>
      <c r="C2521" s="64">
        <v>2865600</v>
      </c>
      <c r="D2521" s="71"/>
    </row>
    <row r="2522" spans="1:4">
      <c r="A2522" s="64">
        <v>4136000</v>
      </c>
      <c r="B2522" s="64">
        <v>4140000</v>
      </c>
      <c r="C2522" s="64">
        <v>2868800</v>
      </c>
      <c r="D2522" s="71"/>
    </row>
    <row r="2523" spans="1:4">
      <c r="A2523" s="64">
        <f>A2522+1000</f>
        <v>4137000</v>
      </c>
      <c r="B2523" s="64"/>
      <c r="C2523" s="64">
        <v>2868800</v>
      </c>
      <c r="D2523" s="71"/>
    </row>
    <row r="2524" spans="1:4">
      <c r="A2524" s="64">
        <f>A2523+1000</f>
        <v>4138000</v>
      </c>
      <c r="B2524" s="64"/>
      <c r="C2524" s="64">
        <v>2868800</v>
      </c>
      <c r="D2524" s="71"/>
    </row>
    <row r="2525" spans="1:4">
      <c r="A2525" s="64">
        <f>A2524+1000</f>
        <v>4139000</v>
      </c>
      <c r="B2525" s="64"/>
      <c r="C2525" s="64">
        <v>2868800</v>
      </c>
      <c r="D2525" s="71"/>
    </row>
    <row r="2526" spans="1:4">
      <c r="A2526" s="64">
        <v>4140000</v>
      </c>
      <c r="B2526" s="64">
        <v>4144000</v>
      </c>
      <c r="C2526" s="64">
        <v>2872000</v>
      </c>
      <c r="D2526" s="71"/>
    </row>
    <row r="2527" spans="1:4">
      <c r="A2527" s="64">
        <f>A2526+1000</f>
        <v>4141000</v>
      </c>
      <c r="B2527" s="64"/>
      <c r="C2527" s="64">
        <v>2872000</v>
      </c>
      <c r="D2527" s="71"/>
    </row>
    <row r="2528" spans="1:4">
      <c r="A2528" s="64">
        <f>A2527+1000</f>
        <v>4142000</v>
      </c>
      <c r="B2528" s="64"/>
      <c r="C2528" s="64">
        <v>2872000</v>
      </c>
      <c r="D2528" s="71"/>
    </row>
    <row r="2529" spans="1:4">
      <c r="A2529" s="64">
        <f>A2528+1000</f>
        <v>4143000</v>
      </c>
      <c r="B2529" s="64"/>
      <c r="C2529" s="64">
        <v>2872000</v>
      </c>
      <c r="D2529" s="71"/>
    </row>
    <row r="2530" spans="1:4">
      <c r="A2530" s="64">
        <v>4144000</v>
      </c>
      <c r="B2530" s="64">
        <v>4148000</v>
      </c>
      <c r="C2530" s="64">
        <v>2875200</v>
      </c>
      <c r="D2530" s="71"/>
    </row>
    <row r="2531" spans="1:4">
      <c r="A2531" s="64">
        <f>A2530+1000</f>
        <v>4145000</v>
      </c>
      <c r="B2531" s="64"/>
      <c r="C2531" s="64">
        <v>2875200</v>
      </c>
      <c r="D2531" s="71"/>
    </row>
    <row r="2532" spans="1:4">
      <c r="A2532" s="64">
        <f>A2531+1000</f>
        <v>4146000</v>
      </c>
      <c r="B2532" s="64"/>
      <c r="C2532" s="64">
        <v>2875200</v>
      </c>
      <c r="D2532" s="71"/>
    </row>
    <row r="2533" spans="1:4">
      <c r="A2533" s="64">
        <f>A2532+1000</f>
        <v>4147000</v>
      </c>
      <c r="B2533" s="64"/>
      <c r="C2533" s="64">
        <v>2875200</v>
      </c>
      <c r="D2533" s="71"/>
    </row>
    <row r="2534" spans="1:4">
      <c r="A2534" s="64">
        <v>4148000</v>
      </c>
      <c r="B2534" s="64">
        <v>4152000</v>
      </c>
      <c r="C2534" s="64">
        <v>2878400</v>
      </c>
      <c r="D2534" s="71"/>
    </row>
    <row r="2535" spans="1:4">
      <c r="A2535" s="64">
        <f>A2534+1000</f>
        <v>4149000</v>
      </c>
      <c r="B2535" s="64"/>
      <c r="C2535" s="64">
        <v>2878400</v>
      </c>
      <c r="D2535" s="71"/>
    </row>
    <row r="2536" spans="1:4">
      <c r="A2536" s="64">
        <f>A2535+1000</f>
        <v>4150000</v>
      </c>
      <c r="B2536" s="64"/>
      <c r="C2536" s="64">
        <v>2878400</v>
      </c>
      <c r="D2536" s="71"/>
    </row>
    <row r="2537" spans="1:4">
      <c r="A2537" s="64">
        <f>A2536+1000</f>
        <v>4151000</v>
      </c>
      <c r="B2537" s="64"/>
      <c r="C2537" s="64">
        <v>2878400</v>
      </c>
      <c r="D2537" s="71"/>
    </row>
    <row r="2538" spans="1:4">
      <c r="A2538" s="64">
        <v>4152000</v>
      </c>
      <c r="B2538" s="64">
        <v>4156000</v>
      </c>
      <c r="C2538" s="64">
        <v>2881600</v>
      </c>
      <c r="D2538" s="71"/>
    </row>
    <row r="2539" spans="1:4">
      <c r="A2539" s="64">
        <f>A2538+1000</f>
        <v>4153000</v>
      </c>
      <c r="B2539" s="64"/>
      <c r="C2539" s="64">
        <v>2881600</v>
      </c>
      <c r="D2539" s="71"/>
    </row>
    <row r="2540" spans="1:4">
      <c r="A2540" s="64">
        <f>A2539+1000</f>
        <v>4154000</v>
      </c>
      <c r="B2540" s="64"/>
      <c r="C2540" s="64">
        <v>2881600</v>
      </c>
      <c r="D2540" s="71"/>
    </row>
    <row r="2541" spans="1:4">
      <c r="A2541" s="64">
        <f>A2540+1000</f>
        <v>4155000</v>
      </c>
      <c r="B2541" s="64"/>
      <c r="C2541" s="64">
        <v>2881600</v>
      </c>
      <c r="D2541" s="71"/>
    </row>
    <row r="2542" spans="1:4">
      <c r="A2542" s="64">
        <v>4156000</v>
      </c>
      <c r="B2542" s="64">
        <v>4160000</v>
      </c>
      <c r="C2542" s="64">
        <v>2884800</v>
      </c>
      <c r="D2542" s="71"/>
    </row>
    <row r="2543" spans="1:4">
      <c r="A2543" s="64">
        <f>A2542+1000</f>
        <v>4157000</v>
      </c>
      <c r="B2543" s="64"/>
      <c r="C2543" s="64">
        <v>2884800</v>
      </c>
      <c r="D2543" s="71"/>
    </row>
    <row r="2544" spans="1:4">
      <c r="A2544" s="64">
        <f>A2543+1000</f>
        <v>4158000</v>
      </c>
      <c r="B2544" s="64"/>
      <c r="C2544" s="64">
        <v>2884800</v>
      </c>
      <c r="D2544" s="71"/>
    </row>
    <row r="2545" spans="1:4">
      <c r="A2545" s="64">
        <f>A2544+1000</f>
        <v>4159000</v>
      </c>
      <c r="B2545" s="64"/>
      <c r="C2545" s="64">
        <v>2884800</v>
      </c>
      <c r="D2545" s="71"/>
    </row>
    <row r="2546" spans="1:4">
      <c r="A2546" s="64">
        <v>4160000</v>
      </c>
      <c r="B2546" s="64">
        <v>4164000</v>
      </c>
      <c r="C2546" s="64">
        <v>2888000</v>
      </c>
      <c r="D2546" s="71"/>
    </row>
    <row r="2547" spans="1:4">
      <c r="A2547" s="64">
        <f>A2546+1000</f>
        <v>4161000</v>
      </c>
      <c r="B2547" s="64"/>
      <c r="C2547" s="64">
        <v>2888000</v>
      </c>
      <c r="D2547" s="71"/>
    </row>
    <row r="2548" spans="1:4">
      <c r="A2548" s="64">
        <f>A2547+1000</f>
        <v>4162000</v>
      </c>
      <c r="B2548" s="64"/>
      <c r="C2548" s="64">
        <v>2888000</v>
      </c>
      <c r="D2548" s="71"/>
    </row>
    <row r="2549" spans="1:4">
      <c r="A2549" s="64">
        <f>A2548+1000</f>
        <v>4163000</v>
      </c>
      <c r="B2549" s="64"/>
      <c r="C2549" s="64">
        <v>2888000</v>
      </c>
      <c r="D2549" s="71"/>
    </row>
    <row r="2550" spans="1:4">
      <c r="A2550" s="64">
        <v>4164000</v>
      </c>
      <c r="B2550" s="64">
        <v>4168000</v>
      </c>
      <c r="C2550" s="64">
        <v>2891200</v>
      </c>
      <c r="D2550" s="71"/>
    </row>
    <row r="2551" spans="1:4">
      <c r="A2551" s="64">
        <f>A2550+1000</f>
        <v>4165000</v>
      </c>
      <c r="B2551" s="64"/>
      <c r="C2551" s="64">
        <v>2891200</v>
      </c>
      <c r="D2551" s="71"/>
    </row>
    <row r="2552" spans="1:4">
      <c r="A2552" s="64">
        <f>A2551+1000</f>
        <v>4166000</v>
      </c>
      <c r="B2552" s="64"/>
      <c r="C2552" s="64">
        <v>2891200</v>
      </c>
      <c r="D2552" s="71"/>
    </row>
    <row r="2553" spans="1:4">
      <c r="A2553" s="64">
        <f>A2552+1000</f>
        <v>4167000</v>
      </c>
      <c r="B2553" s="64"/>
      <c r="C2553" s="64">
        <v>2891200</v>
      </c>
      <c r="D2553" s="71"/>
    </row>
    <row r="2554" spans="1:4">
      <c r="A2554" s="64">
        <v>4168000</v>
      </c>
      <c r="B2554" s="64">
        <v>4172000</v>
      </c>
      <c r="C2554" s="64">
        <v>2894400</v>
      </c>
      <c r="D2554" s="71"/>
    </row>
    <row r="2555" spans="1:4">
      <c r="A2555" s="64">
        <f>A2554+1000</f>
        <v>4169000</v>
      </c>
      <c r="B2555" s="64"/>
      <c r="C2555" s="64">
        <v>2894400</v>
      </c>
      <c r="D2555" s="71"/>
    </row>
    <row r="2556" spans="1:4">
      <c r="A2556" s="64">
        <f>A2555+1000</f>
        <v>4170000</v>
      </c>
      <c r="B2556" s="64"/>
      <c r="C2556" s="64">
        <v>2894400</v>
      </c>
      <c r="D2556" s="71"/>
    </row>
    <row r="2557" spans="1:4">
      <c r="A2557" s="64">
        <f>A2556+1000</f>
        <v>4171000</v>
      </c>
      <c r="B2557" s="64"/>
      <c r="C2557" s="64">
        <v>2894400</v>
      </c>
      <c r="D2557" s="71"/>
    </row>
    <row r="2558" spans="1:4">
      <c r="A2558" s="64">
        <v>4172000</v>
      </c>
      <c r="B2558" s="64">
        <v>4176000</v>
      </c>
      <c r="C2558" s="64">
        <v>2897600</v>
      </c>
      <c r="D2558" s="71"/>
    </row>
    <row r="2559" spans="1:4">
      <c r="A2559" s="64">
        <f>A2558+1000</f>
        <v>4173000</v>
      </c>
      <c r="B2559" s="64"/>
      <c r="C2559" s="64">
        <v>2897600</v>
      </c>
      <c r="D2559" s="71"/>
    </row>
    <row r="2560" spans="1:4">
      <c r="A2560" s="64">
        <f>A2559+1000</f>
        <v>4174000</v>
      </c>
      <c r="B2560" s="64"/>
      <c r="C2560" s="64">
        <v>2897600</v>
      </c>
      <c r="D2560" s="71"/>
    </row>
    <row r="2561" spans="1:4">
      <c r="A2561" s="64">
        <f>A2560+1000</f>
        <v>4175000</v>
      </c>
      <c r="B2561" s="64"/>
      <c r="C2561" s="64">
        <v>2897600</v>
      </c>
      <c r="D2561" s="71"/>
    </row>
    <row r="2562" spans="1:4">
      <c r="A2562" s="64">
        <v>4176000</v>
      </c>
      <c r="B2562" s="64">
        <v>4180000</v>
      </c>
      <c r="C2562" s="64">
        <v>2900800</v>
      </c>
      <c r="D2562" s="71"/>
    </row>
    <row r="2563" spans="1:4">
      <c r="A2563" s="64">
        <f>A2562+1000</f>
        <v>4177000</v>
      </c>
      <c r="B2563" s="64"/>
      <c r="C2563" s="64">
        <v>2900800</v>
      </c>
      <c r="D2563" s="71"/>
    </row>
    <row r="2564" spans="1:4">
      <c r="A2564" s="64">
        <f>A2563+1000</f>
        <v>4178000</v>
      </c>
      <c r="B2564" s="64"/>
      <c r="C2564" s="64">
        <v>2900800</v>
      </c>
      <c r="D2564" s="71"/>
    </row>
    <row r="2565" spans="1:4">
      <c r="A2565" s="64">
        <f>A2564+1000</f>
        <v>4179000</v>
      </c>
      <c r="B2565" s="64"/>
      <c r="C2565" s="64">
        <v>2900800</v>
      </c>
      <c r="D2565" s="71"/>
    </row>
    <row r="2566" spans="1:4">
      <c r="A2566" s="64">
        <v>4180000</v>
      </c>
      <c r="B2566" s="64">
        <v>4184000</v>
      </c>
      <c r="C2566" s="64">
        <v>2904000</v>
      </c>
      <c r="D2566" s="71"/>
    </row>
    <row r="2567" spans="1:4">
      <c r="A2567" s="64">
        <f>A2566+1000</f>
        <v>4181000</v>
      </c>
      <c r="B2567" s="64"/>
      <c r="C2567" s="64">
        <v>2904000</v>
      </c>
      <c r="D2567" s="71"/>
    </row>
    <row r="2568" spans="1:4">
      <c r="A2568" s="64">
        <f>A2567+1000</f>
        <v>4182000</v>
      </c>
      <c r="B2568" s="64"/>
      <c r="C2568" s="64">
        <v>2904000</v>
      </c>
      <c r="D2568" s="71"/>
    </row>
    <row r="2569" spans="1:4">
      <c r="A2569" s="64">
        <f>A2568+1000</f>
        <v>4183000</v>
      </c>
      <c r="B2569" s="64"/>
      <c r="C2569" s="64">
        <v>2904000</v>
      </c>
      <c r="D2569" s="71"/>
    </row>
    <row r="2570" spans="1:4">
      <c r="A2570" s="64">
        <v>4184000</v>
      </c>
      <c r="B2570" s="64">
        <v>4188000</v>
      </c>
      <c r="C2570" s="64">
        <v>2907200</v>
      </c>
      <c r="D2570" s="71"/>
    </row>
    <row r="2571" spans="1:4">
      <c r="A2571" s="64">
        <f>A2570+1000</f>
        <v>4185000</v>
      </c>
      <c r="B2571" s="64"/>
      <c r="C2571" s="64">
        <v>2907200</v>
      </c>
      <c r="D2571" s="71"/>
    </row>
    <row r="2572" spans="1:4">
      <c r="A2572" s="64">
        <f>A2571+1000</f>
        <v>4186000</v>
      </c>
      <c r="B2572" s="64"/>
      <c r="C2572" s="64">
        <v>2907200</v>
      </c>
      <c r="D2572" s="71"/>
    </row>
    <row r="2573" spans="1:4">
      <c r="A2573" s="64">
        <f>A2572+1000</f>
        <v>4187000</v>
      </c>
      <c r="B2573" s="64"/>
      <c r="C2573" s="64">
        <v>2907200</v>
      </c>
      <c r="D2573" s="71"/>
    </row>
    <row r="2574" spans="1:4">
      <c r="A2574" s="64">
        <v>4188000</v>
      </c>
      <c r="B2574" s="64">
        <v>4192000</v>
      </c>
      <c r="C2574" s="64">
        <v>2910400</v>
      </c>
      <c r="D2574" s="71"/>
    </row>
    <row r="2575" spans="1:4">
      <c r="A2575" s="64">
        <f>A2574+1000</f>
        <v>4189000</v>
      </c>
      <c r="B2575" s="64"/>
      <c r="C2575" s="64">
        <v>2910400</v>
      </c>
      <c r="D2575" s="71"/>
    </row>
    <row r="2576" spans="1:4">
      <c r="A2576" s="64">
        <f>A2575+1000</f>
        <v>4190000</v>
      </c>
      <c r="B2576" s="64"/>
      <c r="C2576" s="64">
        <v>2910400</v>
      </c>
      <c r="D2576" s="71"/>
    </row>
    <row r="2577" spans="1:4">
      <c r="A2577" s="64">
        <f>A2576+1000</f>
        <v>4191000</v>
      </c>
      <c r="B2577" s="64"/>
      <c r="C2577" s="64">
        <v>2910400</v>
      </c>
      <c r="D2577" s="71"/>
    </row>
    <row r="2578" spans="1:4">
      <c r="A2578" s="64">
        <v>4192000</v>
      </c>
      <c r="B2578" s="64">
        <v>4196000</v>
      </c>
      <c r="C2578" s="64">
        <v>2913600</v>
      </c>
      <c r="D2578" s="71"/>
    </row>
    <row r="2579" spans="1:4">
      <c r="A2579" s="64">
        <f>A2578+1000</f>
        <v>4193000</v>
      </c>
      <c r="B2579" s="64"/>
      <c r="C2579" s="64">
        <v>2913600</v>
      </c>
      <c r="D2579" s="71"/>
    </row>
    <row r="2580" spans="1:4">
      <c r="A2580" s="64">
        <f>A2579+1000</f>
        <v>4194000</v>
      </c>
      <c r="B2580" s="64"/>
      <c r="C2580" s="64">
        <v>2913600</v>
      </c>
      <c r="D2580" s="71"/>
    </row>
    <row r="2581" spans="1:4">
      <c r="A2581" s="64">
        <f>A2580+1000</f>
        <v>4195000</v>
      </c>
      <c r="B2581" s="64"/>
      <c r="C2581" s="64">
        <v>2913600</v>
      </c>
      <c r="D2581" s="71"/>
    </row>
    <row r="2582" spans="1:4">
      <c r="A2582" s="64">
        <v>4196000</v>
      </c>
      <c r="B2582" s="64">
        <v>4200000</v>
      </c>
      <c r="C2582" s="64">
        <v>2916800</v>
      </c>
      <c r="D2582" s="71"/>
    </row>
    <row r="2583" spans="1:4">
      <c r="A2583" s="64">
        <f>A2582+1000</f>
        <v>4197000</v>
      </c>
      <c r="B2583" s="64"/>
      <c r="C2583" s="64">
        <v>2916800</v>
      </c>
      <c r="D2583" s="71"/>
    </row>
    <row r="2584" spans="1:4">
      <c r="A2584" s="64">
        <f>A2583+1000</f>
        <v>4198000</v>
      </c>
      <c r="B2584" s="64"/>
      <c r="C2584" s="64">
        <v>2916800</v>
      </c>
      <c r="D2584" s="71"/>
    </row>
    <row r="2585" spans="1:4">
      <c r="A2585" s="64">
        <f>A2584+1000</f>
        <v>4199000</v>
      </c>
      <c r="B2585" s="64"/>
      <c r="C2585" s="64">
        <v>2916800</v>
      </c>
      <c r="D2585" s="71"/>
    </row>
    <row r="2586" spans="1:4">
      <c r="A2586" s="64">
        <v>4200000</v>
      </c>
      <c r="B2586" s="64">
        <v>4204000</v>
      </c>
      <c r="C2586" s="64">
        <v>2920000</v>
      </c>
      <c r="D2586" s="71"/>
    </row>
    <row r="2587" spans="1:4">
      <c r="A2587" s="64">
        <f>A2586+1000</f>
        <v>4201000</v>
      </c>
      <c r="B2587" s="64"/>
      <c r="C2587" s="64">
        <v>2920000</v>
      </c>
      <c r="D2587" s="71"/>
    </row>
    <row r="2588" spans="1:4">
      <c r="A2588" s="64">
        <f>A2587+1000</f>
        <v>4202000</v>
      </c>
      <c r="B2588" s="64"/>
      <c r="C2588" s="64">
        <v>2920000</v>
      </c>
      <c r="D2588" s="71"/>
    </row>
    <row r="2589" spans="1:4">
      <c r="A2589" s="64">
        <f>A2588+1000</f>
        <v>4203000</v>
      </c>
      <c r="B2589" s="64"/>
      <c r="C2589" s="64">
        <v>2920000</v>
      </c>
      <c r="D2589" s="71"/>
    </row>
    <row r="2590" spans="1:4">
      <c r="A2590" s="64">
        <v>4204000</v>
      </c>
      <c r="B2590" s="64">
        <v>4208000</v>
      </c>
      <c r="C2590" s="64">
        <v>2923200</v>
      </c>
      <c r="D2590" s="71"/>
    </row>
    <row r="2591" spans="1:4">
      <c r="A2591" s="64">
        <f>A2590+1000</f>
        <v>4205000</v>
      </c>
      <c r="B2591" s="64"/>
      <c r="C2591" s="64">
        <v>2923200</v>
      </c>
      <c r="D2591" s="71"/>
    </row>
    <row r="2592" spans="1:4">
      <c r="A2592" s="64">
        <f>A2591+1000</f>
        <v>4206000</v>
      </c>
      <c r="B2592" s="64"/>
      <c r="C2592" s="64">
        <v>2923200</v>
      </c>
      <c r="D2592" s="71"/>
    </row>
    <row r="2593" spans="1:4">
      <c r="A2593" s="64">
        <f>A2592+1000</f>
        <v>4207000</v>
      </c>
      <c r="B2593" s="64"/>
      <c r="C2593" s="64">
        <v>2923200</v>
      </c>
      <c r="D2593" s="71"/>
    </row>
    <row r="2594" spans="1:4">
      <c r="A2594" s="64">
        <v>4208000</v>
      </c>
      <c r="B2594" s="64">
        <v>4212000</v>
      </c>
      <c r="C2594" s="64">
        <v>2926400</v>
      </c>
      <c r="D2594" s="71"/>
    </row>
    <row r="2595" spans="1:4">
      <c r="A2595" s="64">
        <f>A2594+1000</f>
        <v>4209000</v>
      </c>
      <c r="B2595" s="64"/>
      <c r="C2595" s="64">
        <v>2926400</v>
      </c>
      <c r="D2595" s="71"/>
    </row>
    <row r="2596" spans="1:4">
      <c r="A2596" s="64">
        <f>A2595+1000</f>
        <v>4210000</v>
      </c>
      <c r="B2596" s="64"/>
      <c r="C2596" s="64">
        <v>2926400</v>
      </c>
      <c r="D2596" s="71"/>
    </row>
    <row r="2597" spans="1:4">
      <c r="A2597" s="64">
        <f>A2596+1000</f>
        <v>4211000</v>
      </c>
      <c r="B2597" s="64"/>
      <c r="C2597" s="64">
        <v>2926400</v>
      </c>
      <c r="D2597" s="71"/>
    </row>
    <row r="2598" spans="1:4">
      <c r="A2598" s="64">
        <v>4212000</v>
      </c>
      <c r="B2598" s="64">
        <v>4216000</v>
      </c>
      <c r="C2598" s="64">
        <v>2929600</v>
      </c>
      <c r="D2598" s="71"/>
    </row>
    <row r="2599" spans="1:4">
      <c r="A2599" s="64">
        <f>A2598+1000</f>
        <v>4213000</v>
      </c>
      <c r="B2599" s="64"/>
      <c r="C2599" s="64">
        <v>2929600</v>
      </c>
      <c r="D2599" s="71"/>
    </row>
    <row r="2600" spans="1:4">
      <c r="A2600" s="64">
        <f>A2599+1000</f>
        <v>4214000</v>
      </c>
      <c r="B2600" s="64"/>
      <c r="C2600" s="64">
        <v>2929600</v>
      </c>
      <c r="D2600" s="71"/>
    </row>
    <row r="2601" spans="1:4">
      <c r="A2601" s="64">
        <f>A2600+1000</f>
        <v>4215000</v>
      </c>
      <c r="B2601" s="64"/>
      <c r="C2601" s="64">
        <v>2929600</v>
      </c>
      <c r="D2601" s="71"/>
    </row>
    <row r="2602" spans="1:4">
      <c r="A2602" s="64">
        <v>4216000</v>
      </c>
      <c r="B2602" s="64">
        <v>4220000</v>
      </c>
      <c r="C2602" s="64">
        <v>2932800</v>
      </c>
      <c r="D2602" s="71"/>
    </row>
    <row r="2603" spans="1:4">
      <c r="A2603" s="64">
        <f>A2602+1000</f>
        <v>4217000</v>
      </c>
      <c r="B2603" s="64"/>
      <c r="C2603" s="64">
        <v>2932800</v>
      </c>
      <c r="D2603" s="71"/>
    </row>
    <row r="2604" spans="1:4">
      <c r="A2604" s="64">
        <f>A2603+1000</f>
        <v>4218000</v>
      </c>
      <c r="B2604" s="64"/>
      <c r="C2604" s="64">
        <v>2932800</v>
      </c>
      <c r="D2604" s="71"/>
    </row>
    <row r="2605" spans="1:4">
      <c r="A2605" s="64">
        <f>A2604+1000</f>
        <v>4219000</v>
      </c>
      <c r="B2605" s="64"/>
      <c r="C2605" s="64">
        <v>2932800</v>
      </c>
      <c r="D2605" s="71"/>
    </row>
    <row r="2606" spans="1:4">
      <c r="A2606" s="64">
        <v>4220000</v>
      </c>
      <c r="B2606" s="64">
        <v>4224000</v>
      </c>
      <c r="C2606" s="64">
        <v>2936000</v>
      </c>
      <c r="D2606" s="71"/>
    </row>
    <row r="2607" spans="1:4">
      <c r="A2607" s="64">
        <f>A2606+1000</f>
        <v>4221000</v>
      </c>
      <c r="B2607" s="64"/>
      <c r="C2607" s="64">
        <v>2936000</v>
      </c>
      <c r="D2607" s="71"/>
    </row>
    <row r="2608" spans="1:4">
      <c r="A2608" s="64">
        <f>A2607+1000</f>
        <v>4222000</v>
      </c>
      <c r="B2608" s="64"/>
      <c r="C2608" s="64">
        <v>2936000</v>
      </c>
      <c r="D2608" s="71"/>
    </row>
    <row r="2609" spans="1:4">
      <c r="A2609" s="64">
        <f>A2608+1000</f>
        <v>4223000</v>
      </c>
      <c r="B2609" s="64"/>
      <c r="C2609" s="64">
        <v>2936000</v>
      </c>
      <c r="D2609" s="71"/>
    </row>
    <row r="2610" spans="1:4">
      <c r="A2610" s="64">
        <v>4224000</v>
      </c>
      <c r="B2610" s="64">
        <v>4228000</v>
      </c>
      <c r="C2610" s="64">
        <v>2939200</v>
      </c>
      <c r="D2610" s="71"/>
    </row>
    <row r="2611" spans="1:4">
      <c r="A2611" s="64">
        <f>A2610+1000</f>
        <v>4225000</v>
      </c>
      <c r="B2611" s="64"/>
      <c r="C2611" s="64">
        <v>2939200</v>
      </c>
      <c r="D2611" s="71"/>
    </row>
    <row r="2612" spans="1:4">
      <c r="A2612" s="64">
        <f>A2611+1000</f>
        <v>4226000</v>
      </c>
      <c r="B2612" s="64"/>
      <c r="C2612" s="64">
        <v>2939200</v>
      </c>
      <c r="D2612" s="71"/>
    </row>
    <row r="2613" spans="1:4">
      <c r="A2613" s="64">
        <f>A2612+1000</f>
        <v>4227000</v>
      </c>
      <c r="B2613" s="64"/>
      <c r="C2613" s="64">
        <v>2939200</v>
      </c>
      <c r="D2613" s="71"/>
    </row>
    <row r="2614" spans="1:4">
      <c r="A2614" s="64">
        <v>4228000</v>
      </c>
      <c r="B2614" s="64">
        <v>4232000</v>
      </c>
      <c r="C2614" s="64">
        <v>2942400</v>
      </c>
      <c r="D2614" s="71"/>
    </row>
    <row r="2615" spans="1:4">
      <c r="A2615" s="64">
        <f>A2614+1000</f>
        <v>4229000</v>
      </c>
      <c r="B2615" s="64"/>
      <c r="C2615" s="64">
        <v>2942400</v>
      </c>
      <c r="D2615" s="71"/>
    </row>
    <row r="2616" spans="1:4">
      <c r="A2616" s="64">
        <f>A2615+1000</f>
        <v>4230000</v>
      </c>
      <c r="B2616" s="64"/>
      <c r="C2616" s="64">
        <v>2942400</v>
      </c>
      <c r="D2616" s="71"/>
    </row>
    <row r="2617" spans="1:4">
      <c r="A2617" s="64">
        <f>A2616+1000</f>
        <v>4231000</v>
      </c>
      <c r="B2617" s="64"/>
      <c r="C2617" s="64">
        <v>2942400</v>
      </c>
      <c r="D2617" s="71"/>
    </row>
    <row r="2618" spans="1:4">
      <c r="A2618" s="64">
        <v>4232000</v>
      </c>
      <c r="B2618" s="64">
        <v>4236000</v>
      </c>
      <c r="C2618" s="64">
        <v>2945600</v>
      </c>
      <c r="D2618" s="71"/>
    </row>
    <row r="2619" spans="1:4">
      <c r="A2619" s="64">
        <f>A2618+1000</f>
        <v>4233000</v>
      </c>
      <c r="B2619" s="64"/>
      <c r="C2619" s="64">
        <v>2945600</v>
      </c>
      <c r="D2619" s="71"/>
    </row>
    <row r="2620" spans="1:4">
      <c r="A2620" s="64">
        <f>A2619+1000</f>
        <v>4234000</v>
      </c>
      <c r="B2620" s="64"/>
      <c r="C2620" s="64">
        <v>2945600</v>
      </c>
      <c r="D2620" s="71"/>
    </row>
    <row r="2621" spans="1:4">
      <c r="A2621" s="64">
        <f>A2620+1000</f>
        <v>4235000</v>
      </c>
      <c r="B2621" s="64"/>
      <c r="C2621" s="64">
        <v>2945600</v>
      </c>
      <c r="D2621" s="71"/>
    </row>
    <row r="2622" spans="1:4">
      <c r="A2622" s="64">
        <v>4236000</v>
      </c>
      <c r="B2622" s="64">
        <v>4240000</v>
      </c>
      <c r="C2622" s="64">
        <v>2948800</v>
      </c>
      <c r="D2622" s="71"/>
    </row>
    <row r="2623" spans="1:4">
      <c r="A2623" s="64">
        <f>A2622+1000</f>
        <v>4237000</v>
      </c>
      <c r="B2623" s="64"/>
      <c r="C2623" s="64">
        <v>2948800</v>
      </c>
      <c r="D2623" s="71"/>
    </row>
    <row r="2624" spans="1:4">
      <c r="A2624" s="64">
        <f>A2623+1000</f>
        <v>4238000</v>
      </c>
      <c r="B2624" s="64"/>
      <c r="C2624" s="64">
        <v>2948800</v>
      </c>
      <c r="D2624" s="71"/>
    </row>
    <row r="2625" spans="1:4">
      <c r="A2625" s="64">
        <f>A2624+1000</f>
        <v>4239000</v>
      </c>
      <c r="B2625" s="64"/>
      <c r="C2625" s="64">
        <v>2948800</v>
      </c>
      <c r="D2625" s="71"/>
    </row>
    <row r="2626" spans="1:4">
      <c r="A2626" s="64">
        <v>4240000</v>
      </c>
      <c r="B2626" s="64">
        <v>4244000</v>
      </c>
      <c r="C2626" s="64">
        <v>2952000</v>
      </c>
      <c r="D2626" s="71"/>
    </row>
    <row r="2627" spans="1:4">
      <c r="A2627" s="64">
        <f>A2626+1000</f>
        <v>4241000</v>
      </c>
      <c r="B2627" s="64"/>
      <c r="C2627" s="64">
        <v>2952000</v>
      </c>
      <c r="D2627" s="71"/>
    </row>
    <row r="2628" spans="1:4">
      <c r="A2628" s="64">
        <f>A2627+1000</f>
        <v>4242000</v>
      </c>
      <c r="B2628" s="64"/>
      <c r="C2628" s="64">
        <v>2952000</v>
      </c>
      <c r="D2628" s="71"/>
    </row>
    <row r="2629" spans="1:4">
      <c r="A2629" s="64">
        <f>A2628+1000</f>
        <v>4243000</v>
      </c>
      <c r="B2629" s="64"/>
      <c r="C2629" s="64">
        <v>2952000</v>
      </c>
      <c r="D2629" s="71"/>
    </row>
    <row r="2630" spans="1:4">
      <c r="A2630" s="64">
        <v>4244000</v>
      </c>
      <c r="B2630" s="64">
        <v>4248000</v>
      </c>
      <c r="C2630" s="64">
        <v>2955200</v>
      </c>
      <c r="D2630" s="71"/>
    </row>
    <row r="2631" spans="1:4">
      <c r="A2631" s="64">
        <f>A2630+1000</f>
        <v>4245000</v>
      </c>
      <c r="B2631" s="64"/>
      <c r="C2631" s="64">
        <v>2955200</v>
      </c>
      <c r="D2631" s="71"/>
    </row>
    <row r="2632" spans="1:4">
      <c r="A2632" s="64">
        <f>A2631+1000</f>
        <v>4246000</v>
      </c>
      <c r="B2632" s="64"/>
      <c r="C2632" s="64">
        <v>2955200</v>
      </c>
      <c r="D2632" s="71"/>
    </row>
    <row r="2633" spans="1:4">
      <c r="A2633" s="64">
        <f>A2632+1000</f>
        <v>4247000</v>
      </c>
      <c r="B2633" s="64"/>
      <c r="C2633" s="64">
        <v>2955200</v>
      </c>
      <c r="D2633" s="71"/>
    </row>
    <row r="2634" spans="1:4">
      <c r="A2634" s="64">
        <v>4248000</v>
      </c>
      <c r="B2634" s="64">
        <v>4252000</v>
      </c>
      <c r="C2634" s="64">
        <v>2958400</v>
      </c>
      <c r="D2634" s="71"/>
    </row>
    <row r="2635" spans="1:4">
      <c r="A2635" s="64">
        <f>A2634+1000</f>
        <v>4249000</v>
      </c>
      <c r="B2635" s="64"/>
      <c r="C2635" s="64">
        <v>2958400</v>
      </c>
      <c r="D2635" s="71"/>
    </row>
    <row r="2636" spans="1:4">
      <c r="A2636" s="64">
        <f>A2635+1000</f>
        <v>4250000</v>
      </c>
      <c r="B2636" s="64"/>
      <c r="C2636" s="64">
        <v>2958400</v>
      </c>
      <c r="D2636" s="71"/>
    </row>
    <row r="2637" spans="1:4">
      <c r="A2637" s="64">
        <f>A2636+1000</f>
        <v>4251000</v>
      </c>
      <c r="B2637" s="64"/>
      <c r="C2637" s="64">
        <v>2958400</v>
      </c>
      <c r="D2637" s="71"/>
    </row>
    <row r="2638" spans="1:4">
      <c r="A2638" s="64">
        <v>4252000</v>
      </c>
      <c r="B2638" s="64">
        <v>4256000</v>
      </c>
      <c r="C2638" s="64">
        <v>2961600</v>
      </c>
      <c r="D2638" s="71"/>
    </row>
    <row r="2639" spans="1:4">
      <c r="A2639" s="64">
        <f>A2638+1000</f>
        <v>4253000</v>
      </c>
      <c r="B2639" s="64"/>
      <c r="C2639" s="64">
        <v>2961600</v>
      </c>
      <c r="D2639" s="71"/>
    </row>
    <row r="2640" spans="1:4">
      <c r="A2640" s="64">
        <f>A2639+1000</f>
        <v>4254000</v>
      </c>
      <c r="B2640" s="64"/>
      <c r="C2640" s="64">
        <v>2961600</v>
      </c>
      <c r="D2640" s="71"/>
    </row>
    <row r="2641" spans="1:4">
      <c r="A2641" s="64">
        <f>A2640+1000</f>
        <v>4255000</v>
      </c>
      <c r="B2641" s="64"/>
      <c r="C2641" s="64">
        <v>2961600</v>
      </c>
      <c r="D2641" s="71"/>
    </row>
    <row r="2642" spans="1:4">
      <c r="A2642" s="64">
        <v>4256000</v>
      </c>
      <c r="B2642" s="64">
        <v>4260000</v>
      </c>
      <c r="C2642" s="64">
        <v>2964800</v>
      </c>
      <c r="D2642" s="71"/>
    </row>
    <row r="2643" spans="1:4">
      <c r="A2643" s="64">
        <f>A2642+1000</f>
        <v>4257000</v>
      </c>
      <c r="B2643" s="64"/>
      <c r="C2643" s="64">
        <v>2964800</v>
      </c>
      <c r="D2643" s="71"/>
    </row>
    <row r="2644" spans="1:4">
      <c r="A2644" s="64">
        <f>A2643+1000</f>
        <v>4258000</v>
      </c>
      <c r="B2644" s="64"/>
      <c r="C2644" s="64">
        <v>2964800</v>
      </c>
      <c r="D2644" s="71"/>
    </row>
    <row r="2645" spans="1:4">
      <c r="A2645" s="64">
        <f>A2644+1000</f>
        <v>4259000</v>
      </c>
      <c r="B2645" s="64"/>
      <c r="C2645" s="64">
        <v>2964800</v>
      </c>
      <c r="D2645" s="71"/>
    </row>
    <row r="2646" spans="1:4">
      <c r="A2646" s="64">
        <v>4260000</v>
      </c>
      <c r="B2646" s="64">
        <v>4264000</v>
      </c>
      <c r="C2646" s="64">
        <v>2968000</v>
      </c>
      <c r="D2646" s="71"/>
    </row>
    <row r="2647" spans="1:4">
      <c r="A2647" s="64">
        <f>A2646+1000</f>
        <v>4261000</v>
      </c>
      <c r="B2647" s="64"/>
      <c r="C2647" s="64">
        <v>2968000</v>
      </c>
      <c r="D2647" s="71"/>
    </row>
    <row r="2648" spans="1:4">
      <c r="A2648" s="64">
        <f>A2647+1000</f>
        <v>4262000</v>
      </c>
      <c r="B2648" s="64"/>
      <c r="C2648" s="64">
        <v>2968000</v>
      </c>
      <c r="D2648" s="71"/>
    </row>
    <row r="2649" spans="1:4">
      <c r="A2649" s="64">
        <f>A2648+1000</f>
        <v>4263000</v>
      </c>
      <c r="B2649" s="64"/>
      <c r="C2649" s="64">
        <v>2968000</v>
      </c>
      <c r="D2649" s="71"/>
    </row>
    <row r="2650" spans="1:4">
      <c r="A2650" s="64">
        <v>4264000</v>
      </c>
      <c r="B2650" s="64">
        <v>4268000</v>
      </c>
      <c r="C2650" s="64">
        <v>2971200</v>
      </c>
      <c r="D2650" s="71"/>
    </row>
    <row r="2651" spans="1:4">
      <c r="A2651" s="64">
        <f>A2650+1000</f>
        <v>4265000</v>
      </c>
      <c r="B2651" s="64"/>
      <c r="C2651" s="64">
        <v>2971200</v>
      </c>
      <c r="D2651" s="71"/>
    </row>
    <row r="2652" spans="1:4">
      <c r="A2652" s="64">
        <f>A2651+1000</f>
        <v>4266000</v>
      </c>
      <c r="B2652" s="64"/>
      <c r="C2652" s="64">
        <v>2971200</v>
      </c>
      <c r="D2652" s="71"/>
    </row>
    <row r="2653" spans="1:4">
      <c r="A2653" s="64">
        <f>A2652+1000</f>
        <v>4267000</v>
      </c>
      <c r="B2653" s="64"/>
      <c r="C2653" s="64">
        <v>2971200</v>
      </c>
      <c r="D2653" s="71"/>
    </row>
    <row r="2654" spans="1:4">
      <c r="A2654" s="64">
        <v>4268000</v>
      </c>
      <c r="B2654" s="64">
        <v>4272000</v>
      </c>
      <c r="C2654" s="64">
        <v>2974400</v>
      </c>
      <c r="D2654" s="71"/>
    </row>
    <row r="2655" spans="1:4">
      <c r="A2655" s="64">
        <f>A2654+1000</f>
        <v>4269000</v>
      </c>
      <c r="B2655" s="64"/>
      <c r="C2655" s="64">
        <v>2974400</v>
      </c>
      <c r="D2655" s="71"/>
    </row>
    <row r="2656" spans="1:4">
      <c r="A2656" s="64">
        <f>A2655+1000</f>
        <v>4270000</v>
      </c>
      <c r="B2656" s="64"/>
      <c r="C2656" s="64">
        <v>2974400</v>
      </c>
      <c r="D2656" s="71"/>
    </row>
    <row r="2657" spans="1:4">
      <c r="A2657" s="64">
        <f>A2656+1000</f>
        <v>4271000</v>
      </c>
      <c r="B2657" s="64"/>
      <c r="C2657" s="64">
        <v>2974400</v>
      </c>
      <c r="D2657" s="71"/>
    </row>
    <row r="2658" spans="1:4">
      <c r="A2658" s="64">
        <v>4272000</v>
      </c>
      <c r="B2658" s="64">
        <v>4276000</v>
      </c>
      <c r="C2658" s="64">
        <v>2977600</v>
      </c>
      <c r="D2658" s="71"/>
    </row>
    <row r="2659" spans="1:4">
      <c r="A2659" s="64">
        <f>A2658+1000</f>
        <v>4273000</v>
      </c>
      <c r="B2659" s="64"/>
      <c r="C2659" s="64">
        <v>2977600</v>
      </c>
      <c r="D2659" s="71"/>
    </row>
    <row r="2660" spans="1:4">
      <c r="A2660" s="64">
        <f>A2659+1000</f>
        <v>4274000</v>
      </c>
      <c r="B2660" s="64"/>
      <c r="C2660" s="64">
        <v>2977600</v>
      </c>
      <c r="D2660" s="71"/>
    </row>
    <row r="2661" spans="1:4">
      <c r="A2661" s="64">
        <f>A2660+1000</f>
        <v>4275000</v>
      </c>
      <c r="B2661" s="64"/>
      <c r="C2661" s="64">
        <v>2977600</v>
      </c>
      <c r="D2661" s="71"/>
    </row>
    <row r="2662" spans="1:4">
      <c r="A2662" s="64">
        <v>4276000</v>
      </c>
      <c r="B2662" s="64">
        <v>4280000</v>
      </c>
      <c r="C2662" s="64">
        <v>2980800</v>
      </c>
      <c r="D2662" s="71"/>
    </row>
    <row r="2663" spans="1:4">
      <c r="A2663" s="64">
        <f>A2662+1000</f>
        <v>4277000</v>
      </c>
      <c r="B2663" s="64"/>
      <c r="C2663" s="64">
        <v>2980800</v>
      </c>
      <c r="D2663" s="71"/>
    </row>
    <row r="2664" spans="1:4">
      <c r="A2664" s="64">
        <f>A2663+1000</f>
        <v>4278000</v>
      </c>
      <c r="B2664" s="64"/>
      <c r="C2664" s="64">
        <v>2980800</v>
      </c>
      <c r="D2664" s="71"/>
    </row>
    <row r="2665" spans="1:4">
      <c r="A2665" s="64">
        <f>A2664+1000</f>
        <v>4279000</v>
      </c>
      <c r="B2665" s="64"/>
      <c r="C2665" s="64">
        <v>2980800</v>
      </c>
      <c r="D2665" s="71"/>
    </row>
    <row r="2666" spans="1:4">
      <c r="A2666" s="64">
        <v>4280000</v>
      </c>
      <c r="B2666" s="64">
        <v>4284000</v>
      </c>
      <c r="C2666" s="64">
        <v>2984000</v>
      </c>
      <c r="D2666" s="71"/>
    </row>
    <row r="2667" spans="1:4">
      <c r="A2667" s="64">
        <f>A2666+1000</f>
        <v>4281000</v>
      </c>
      <c r="B2667" s="64"/>
      <c r="C2667" s="64">
        <v>2984000</v>
      </c>
      <c r="D2667" s="71"/>
    </row>
    <row r="2668" spans="1:4">
      <c r="A2668" s="64">
        <f>A2667+1000</f>
        <v>4282000</v>
      </c>
      <c r="B2668" s="64"/>
      <c r="C2668" s="64">
        <v>2984000</v>
      </c>
      <c r="D2668" s="71"/>
    </row>
    <row r="2669" spans="1:4">
      <c r="A2669" s="64">
        <f>A2668+1000</f>
        <v>4283000</v>
      </c>
      <c r="B2669" s="64"/>
      <c r="C2669" s="64">
        <v>2984000</v>
      </c>
      <c r="D2669" s="71"/>
    </row>
    <row r="2670" spans="1:4">
      <c r="A2670" s="64">
        <v>4284000</v>
      </c>
      <c r="B2670" s="64">
        <v>4288000</v>
      </c>
      <c r="C2670" s="64">
        <v>2987200</v>
      </c>
      <c r="D2670" s="71"/>
    </row>
    <row r="2671" spans="1:4">
      <c r="A2671" s="64">
        <f>A2670+1000</f>
        <v>4285000</v>
      </c>
      <c r="B2671" s="64"/>
      <c r="C2671" s="64">
        <v>2987200</v>
      </c>
      <c r="D2671" s="71"/>
    </row>
    <row r="2672" spans="1:4">
      <c r="A2672" s="64">
        <f>A2671+1000</f>
        <v>4286000</v>
      </c>
      <c r="B2672" s="64"/>
      <c r="C2672" s="64">
        <v>2987200</v>
      </c>
      <c r="D2672" s="71"/>
    </row>
    <row r="2673" spans="1:4">
      <c r="A2673" s="64">
        <f>A2672+1000</f>
        <v>4287000</v>
      </c>
      <c r="B2673" s="64"/>
      <c r="C2673" s="64">
        <v>2987200</v>
      </c>
      <c r="D2673" s="71"/>
    </row>
    <row r="2674" spans="1:4">
      <c r="A2674" s="64">
        <v>4288000</v>
      </c>
      <c r="B2674" s="64">
        <v>4292000</v>
      </c>
      <c r="C2674" s="64">
        <v>2990400</v>
      </c>
      <c r="D2674" s="71"/>
    </row>
    <row r="2675" spans="1:4">
      <c r="A2675" s="64">
        <f>A2674+1000</f>
        <v>4289000</v>
      </c>
      <c r="B2675" s="64"/>
      <c r="C2675" s="64">
        <v>2990400</v>
      </c>
      <c r="D2675" s="71"/>
    </row>
    <row r="2676" spans="1:4">
      <c r="A2676" s="64">
        <f>A2675+1000</f>
        <v>4290000</v>
      </c>
      <c r="B2676" s="64"/>
      <c r="C2676" s="64">
        <v>2990400</v>
      </c>
      <c r="D2676" s="71"/>
    </row>
    <row r="2677" spans="1:4">
      <c r="A2677" s="64">
        <f>A2676+1000</f>
        <v>4291000</v>
      </c>
      <c r="B2677" s="64"/>
      <c r="C2677" s="64">
        <v>2990400</v>
      </c>
      <c r="D2677" s="71"/>
    </row>
    <row r="2678" spans="1:4">
      <c r="A2678" s="64">
        <v>4292000</v>
      </c>
      <c r="B2678" s="64">
        <v>4296000</v>
      </c>
      <c r="C2678" s="64">
        <v>2993600</v>
      </c>
      <c r="D2678" s="71"/>
    </row>
    <row r="2679" spans="1:4">
      <c r="A2679" s="64">
        <f>A2678+1000</f>
        <v>4293000</v>
      </c>
      <c r="B2679" s="64"/>
      <c r="C2679" s="64">
        <v>2993600</v>
      </c>
      <c r="D2679" s="71"/>
    </row>
    <row r="2680" spans="1:4">
      <c r="A2680" s="64">
        <f>A2679+1000</f>
        <v>4294000</v>
      </c>
      <c r="B2680" s="64"/>
      <c r="C2680" s="64">
        <v>2993600</v>
      </c>
      <c r="D2680" s="71"/>
    </row>
    <row r="2681" spans="1:4">
      <c r="A2681" s="64">
        <f>A2680+1000</f>
        <v>4295000</v>
      </c>
      <c r="B2681" s="64"/>
      <c r="C2681" s="64">
        <v>2993600</v>
      </c>
      <c r="D2681" s="71"/>
    </row>
    <row r="2682" spans="1:4">
      <c r="A2682" s="64">
        <v>4296000</v>
      </c>
      <c r="B2682" s="64">
        <v>4300000</v>
      </c>
      <c r="C2682" s="64">
        <v>2996800</v>
      </c>
      <c r="D2682" s="71"/>
    </row>
    <row r="2683" spans="1:4">
      <c r="A2683" s="64">
        <f>A2682+1000</f>
        <v>4297000</v>
      </c>
      <c r="B2683" s="64"/>
      <c r="C2683" s="64">
        <v>2996800</v>
      </c>
      <c r="D2683" s="71"/>
    </row>
    <row r="2684" spans="1:4">
      <c r="A2684" s="64">
        <f>A2683+1000</f>
        <v>4298000</v>
      </c>
      <c r="B2684" s="64"/>
      <c r="C2684" s="64">
        <v>2996800</v>
      </c>
      <c r="D2684" s="71"/>
    </row>
    <row r="2685" spans="1:4">
      <c r="A2685" s="64">
        <f>A2684+1000</f>
        <v>4299000</v>
      </c>
      <c r="B2685" s="64"/>
      <c r="C2685" s="64">
        <v>2996800</v>
      </c>
      <c r="D2685" s="71"/>
    </row>
    <row r="2686" spans="1:4">
      <c r="A2686" s="64">
        <v>4300000</v>
      </c>
      <c r="B2686" s="64">
        <v>4304000</v>
      </c>
      <c r="C2686" s="64">
        <v>3000000</v>
      </c>
      <c r="D2686" s="71"/>
    </row>
    <row r="2687" spans="1:4">
      <c r="A2687" s="64">
        <f>A2686+1000</f>
        <v>4301000</v>
      </c>
      <c r="B2687" s="64"/>
      <c r="C2687" s="64">
        <v>3000000</v>
      </c>
      <c r="D2687" s="71"/>
    </row>
    <row r="2688" spans="1:4">
      <c r="A2688" s="64">
        <f>A2687+1000</f>
        <v>4302000</v>
      </c>
      <c r="B2688" s="64"/>
      <c r="C2688" s="64">
        <v>3000000</v>
      </c>
      <c r="D2688" s="71"/>
    </row>
    <row r="2689" spans="1:4">
      <c r="A2689" s="64">
        <f>A2688+1000</f>
        <v>4303000</v>
      </c>
      <c r="B2689" s="64"/>
      <c r="C2689" s="64">
        <v>3000000</v>
      </c>
      <c r="D2689" s="71"/>
    </row>
    <row r="2690" spans="1:4">
      <c r="A2690" s="64">
        <v>4304000</v>
      </c>
      <c r="B2690" s="64">
        <v>4308000</v>
      </c>
      <c r="C2690" s="64">
        <v>3003200</v>
      </c>
      <c r="D2690" s="71"/>
    </row>
    <row r="2691" spans="1:4">
      <c r="A2691" s="64">
        <f>A2690+1000</f>
        <v>4305000</v>
      </c>
      <c r="B2691" s="64"/>
      <c r="C2691" s="64">
        <v>3003200</v>
      </c>
      <c r="D2691" s="71"/>
    </row>
    <row r="2692" spans="1:4">
      <c r="A2692" s="64">
        <f>A2691+1000</f>
        <v>4306000</v>
      </c>
      <c r="B2692" s="64"/>
      <c r="C2692" s="64">
        <v>3003200</v>
      </c>
      <c r="D2692" s="71"/>
    </row>
    <row r="2693" spans="1:4">
      <c r="A2693" s="64">
        <f>A2692+1000</f>
        <v>4307000</v>
      </c>
      <c r="B2693" s="64"/>
      <c r="C2693" s="64">
        <v>3003200</v>
      </c>
      <c r="D2693" s="71"/>
    </row>
    <row r="2694" spans="1:4">
      <c r="A2694" s="64">
        <v>4308000</v>
      </c>
      <c r="B2694" s="64">
        <v>4312000</v>
      </c>
      <c r="C2694" s="64">
        <v>3006400</v>
      </c>
      <c r="D2694" s="71"/>
    </row>
    <row r="2695" spans="1:4">
      <c r="A2695" s="64">
        <f>A2694+1000</f>
        <v>4309000</v>
      </c>
      <c r="B2695" s="64"/>
      <c r="C2695" s="64">
        <v>3006400</v>
      </c>
      <c r="D2695" s="71"/>
    </row>
    <row r="2696" spans="1:4">
      <c r="A2696" s="64">
        <f>A2695+1000</f>
        <v>4310000</v>
      </c>
      <c r="B2696" s="64"/>
      <c r="C2696" s="64">
        <v>3006400</v>
      </c>
      <c r="D2696" s="71"/>
    </row>
    <row r="2697" spans="1:4">
      <c r="A2697" s="64">
        <f>A2696+1000</f>
        <v>4311000</v>
      </c>
      <c r="B2697" s="64"/>
      <c r="C2697" s="64">
        <v>3006400</v>
      </c>
      <c r="D2697" s="71"/>
    </row>
    <row r="2698" spans="1:4">
      <c r="A2698" s="64">
        <v>4312000</v>
      </c>
      <c r="B2698" s="64">
        <v>4316000</v>
      </c>
      <c r="C2698" s="64">
        <v>3009600</v>
      </c>
      <c r="D2698" s="71"/>
    </row>
    <row r="2699" spans="1:4">
      <c r="A2699" s="64">
        <f>A2698+1000</f>
        <v>4313000</v>
      </c>
      <c r="B2699" s="64"/>
      <c r="C2699" s="64">
        <v>3009600</v>
      </c>
      <c r="D2699" s="71"/>
    </row>
    <row r="2700" spans="1:4">
      <c r="A2700" s="64">
        <f>A2699+1000</f>
        <v>4314000</v>
      </c>
      <c r="B2700" s="64"/>
      <c r="C2700" s="64">
        <v>3009600</v>
      </c>
      <c r="D2700" s="71"/>
    </row>
    <row r="2701" spans="1:4">
      <c r="A2701" s="64">
        <f>A2700+1000</f>
        <v>4315000</v>
      </c>
      <c r="B2701" s="64"/>
      <c r="C2701" s="64">
        <v>3009600</v>
      </c>
      <c r="D2701" s="71"/>
    </row>
    <row r="2702" spans="1:4">
      <c r="A2702" s="64">
        <v>4316000</v>
      </c>
      <c r="B2702" s="64">
        <v>4320000</v>
      </c>
      <c r="C2702" s="64">
        <v>3012800</v>
      </c>
      <c r="D2702" s="71"/>
    </row>
    <row r="2703" spans="1:4">
      <c r="A2703" s="64">
        <f>A2702+1000</f>
        <v>4317000</v>
      </c>
      <c r="B2703" s="64"/>
      <c r="C2703" s="64">
        <v>3012800</v>
      </c>
      <c r="D2703" s="71"/>
    </row>
    <row r="2704" spans="1:4">
      <c r="A2704" s="64">
        <f>A2703+1000</f>
        <v>4318000</v>
      </c>
      <c r="B2704" s="64"/>
      <c r="C2704" s="64">
        <v>3012800</v>
      </c>
      <c r="D2704" s="71"/>
    </row>
    <row r="2705" spans="1:4">
      <c r="A2705" s="64">
        <f>A2704+1000</f>
        <v>4319000</v>
      </c>
      <c r="B2705" s="64"/>
      <c r="C2705" s="64">
        <v>3012800</v>
      </c>
      <c r="D2705" s="71"/>
    </row>
    <row r="2706" spans="1:4">
      <c r="A2706" s="64">
        <v>4320000</v>
      </c>
      <c r="B2706" s="64">
        <v>4324000</v>
      </c>
      <c r="C2706" s="64">
        <v>3016000</v>
      </c>
      <c r="D2706" s="71"/>
    </row>
    <row r="2707" spans="1:4">
      <c r="A2707" s="64">
        <f>A2706+1000</f>
        <v>4321000</v>
      </c>
      <c r="B2707" s="64"/>
      <c r="C2707" s="64">
        <v>3016000</v>
      </c>
      <c r="D2707" s="71"/>
    </row>
    <row r="2708" spans="1:4">
      <c r="A2708" s="64">
        <f>A2707+1000</f>
        <v>4322000</v>
      </c>
      <c r="B2708" s="64"/>
      <c r="C2708" s="64">
        <v>3016000</v>
      </c>
      <c r="D2708" s="71"/>
    </row>
    <row r="2709" spans="1:4">
      <c r="A2709" s="64">
        <f>A2708+1000</f>
        <v>4323000</v>
      </c>
      <c r="B2709" s="64"/>
      <c r="C2709" s="64">
        <v>3016000</v>
      </c>
      <c r="D2709" s="71"/>
    </row>
    <row r="2710" spans="1:4">
      <c r="A2710" s="64">
        <v>4324000</v>
      </c>
      <c r="B2710" s="64">
        <v>4328000</v>
      </c>
      <c r="C2710" s="64">
        <v>3019200</v>
      </c>
      <c r="D2710" s="71"/>
    </row>
    <row r="2711" spans="1:4">
      <c r="A2711" s="64">
        <f>A2710+1000</f>
        <v>4325000</v>
      </c>
      <c r="B2711" s="64"/>
      <c r="C2711" s="64">
        <v>3019200</v>
      </c>
      <c r="D2711" s="71"/>
    </row>
    <row r="2712" spans="1:4">
      <c r="A2712" s="64">
        <f>A2711+1000</f>
        <v>4326000</v>
      </c>
      <c r="B2712" s="64"/>
      <c r="C2712" s="64">
        <v>3019200</v>
      </c>
      <c r="D2712" s="71"/>
    </row>
    <row r="2713" spans="1:4">
      <c r="A2713" s="64">
        <f>A2712+1000</f>
        <v>4327000</v>
      </c>
      <c r="B2713" s="64"/>
      <c r="C2713" s="64">
        <v>3019200</v>
      </c>
      <c r="D2713" s="71"/>
    </row>
    <row r="2714" spans="1:4">
      <c r="A2714" s="64">
        <v>4328000</v>
      </c>
      <c r="B2714" s="64">
        <v>4332000</v>
      </c>
      <c r="C2714" s="64">
        <v>3022400</v>
      </c>
      <c r="D2714" s="71"/>
    </row>
    <row r="2715" spans="1:4">
      <c r="A2715" s="64">
        <f>A2714+1000</f>
        <v>4329000</v>
      </c>
      <c r="B2715" s="64"/>
      <c r="C2715" s="64">
        <v>3022400</v>
      </c>
      <c r="D2715" s="71"/>
    </row>
    <row r="2716" spans="1:4">
      <c r="A2716" s="64">
        <f>A2715+1000</f>
        <v>4330000</v>
      </c>
      <c r="B2716" s="64"/>
      <c r="C2716" s="64">
        <v>3022400</v>
      </c>
      <c r="D2716" s="71"/>
    </row>
    <row r="2717" spans="1:4">
      <c r="A2717" s="64">
        <f>A2716+1000</f>
        <v>4331000</v>
      </c>
      <c r="B2717" s="64"/>
      <c r="C2717" s="64">
        <v>3022400</v>
      </c>
      <c r="D2717" s="71"/>
    </row>
    <row r="2718" spans="1:4">
      <c r="A2718" s="64">
        <v>4332000</v>
      </c>
      <c r="B2718" s="64">
        <v>4336000</v>
      </c>
      <c r="C2718" s="64">
        <v>3025600</v>
      </c>
      <c r="D2718" s="71"/>
    </row>
    <row r="2719" spans="1:4">
      <c r="A2719" s="64">
        <f>A2718+1000</f>
        <v>4333000</v>
      </c>
      <c r="B2719" s="64"/>
      <c r="C2719" s="64">
        <v>3025600</v>
      </c>
      <c r="D2719" s="71"/>
    </row>
    <row r="2720" spans="1:4">
      <c r="A2720" s="64">
        <f>A2719+1000</f>
        <v>4334000</v>
      </c>
      <c r="B2720" s="64"/>
      <c r="C2720" s="64">
        <v>3025600</v>
      </c>
      <c r="D2720" s="71"/>
    </row>
    <row r="2721" spans="1:4">
      <c r="A2721" s="64">
        <f>A2720+1000</f>
        <v>4335000</v>
      </c>
      <c r="B2721" s="64"/>
      <c r="C2721" s="64">
        <v>3025600</v>
      </c>
      <c r="D2721" s="71"/>
    </row>
    <row r="2722" spans="1:4">
      <c r="A2722" s="64">
        <v>4336000</v>
      </c>
      <c r="B2722" s="64">
        <v>4340000</v>
      </c>
      <c r="C2722" s="64">
        <v>3028800</v>
      </c>
      <c r="D2722" s="71"/>
    </row>
    <row r="2723" spans="1:4">
      <c r="A2723" s="64">
        <f>A2722+1000</f>
        <v>4337000</v>
      </c>
      <c r="B2723" s="64"/>
      <c r="C2723" s="64">
        <v>3028800</v>
      </c>
      <c r="D2723" s="71"/>
    </row>
    <row r="2724" spans="1:4">
      <c r="A2724" s="64">
        <f>A2723+1000</f>
        <v>4338000</v>
      </c>
      <c r="B2724" s="64"/>
      <c r="C2724" s="64">
        <v>3028800</v>
      </c>
      <c r="D2724" s="71"/>
    </row>
    <row r="2725" spans="1:4">
      <c r="A2725" s="64">
        <f>A2724+1000</f>
        <v>4339000</v>
      </c>
      <c r="B2725" s="64"/>
      <c r="C2725" s="64">
        <v>3028800</v>
      </c>
      <c r="D2725" s="71"/>
    </row>
    <row r="2726" spans="1:4">
      <c r="A2726" s="64">
        <v>4340000</v>
      </c>
      <c r="B2726" s="64">
        <v>4344000</v>
      </c>
      <c r="C2726" s="64">
        <v>3032000</v>
      </c>
      <c r="D2726" s="71"/>
    </row>
    <row r="2727" spans="1:4">
      <c r="A2727" s="64">
        <f>A2726+1000</f>
        <v>4341000</v>
      </c>
      <c r="B2727" s="64"/>
      <c r="C2727" s="64">
        <v>3032000</v>
      </c>
      <c r="D2727" s="71"/>
    </row>
    <row r="2728" spans="1:4">
      <c r="A2728" s="64">
        <f>A2727+1000</f>
        <v>4342000</v>
      </c>
      <c r="B2728" s="64"/>
      <c r="C2728" s="64">
        <v>3032000</v>
      </c>
      <c r="D2728" s="71"/>
    </row>
    <row r="2729" spans="1:4">
      <c r="A2729" s="64">
        <f>A2728+1000</f>
        <v>4343000</v>
      </c>
      <c r="B2729" s="64"/>
      <c r="C2729" s="64">
        <v>3032000</v>
      </c>
      <c r="D2729" s="71"/>
    </row>
    <row r="2730" spans="1:4">
      <c r="A2730" s="64">
        <v>4344000</v>
      </c>
      <c r="B2730" s="64">
        <v>4348000</v>
      </c>
      <c r="C2730" s="64">
        <v>3035200</v>
      </c>
      <c r="D2730" s="71"/>
    </row>
    <row r="2731" spans="1:4">
      <c r="A2731" s="64">
        <f>A2730+1000</f>
        <v>4345000</v>
      </c>
      <c r="B2731" s="64"/>
      <c r="C2731" s="64">
        <v>3035200</v>
      </c>
      <c r="D2731" s="71"/>
    </row>
    <row r="2732" spans="1:4">
      <c r="A2732" s="64">
        <f>A2731+1000</f>
        <v>4346000</v>
      </c>
      <c r="B2732" s="64"/>
      <c r="C2732" s="64">
        <v>3035200</v>
      </c>
      <c r="D2732" s="71"/>
    </row>
    <row r="2733" spans="1:4">
      <c r="A2733" s="64">
        <f>A2732+1000</f>
        <v>4347000</v>
      </c>
      <c r="B2733" s="64"/>
      <c r="C2733" s="64">
        <v>3035200</v>
      </c>
      <c r="D2733" s="71"/>
    </row>
    <row r="2734" spans="1:4">
      <c r="A2734" s="64">
        <v>4348000</v>
      </c>
      <c r="B2734" s="64">
        <v>4352000</v>
      </c>
      <c r="C2734" s="64">
        <v>3038400</v>
      </c>
      <c r="D2734" s="71"/>
    </row>
    <row r="2735" spans="1:4">
      <c r="A2735" s="64">
        <f>A2734+1000</f>
        <v>4349000</v>
      </c>
      <c r="B2735" s="64"/>
      <c r="C2735" s="64">
        <v>3038400</v>
      </c>
      <c r="D2735" s="71"/>
    </row>
    <row r="2736" spans="1:4">
      <c r="A2736" s="64">
        <f>A2735+1000</f>
        <v>4350000</v>
      </c>
      <c r="B2736" s="64"/>
      <c r="C2736" s="64">
        <v>3038400</v>
      </c>
      <c r="D2736" s="71"/>
    </row>
    <row r="2737" spans="1:4">
      <c r="A2737" s="64">
        <f>A2736+1000</f>
        <v>4351000</v>
      </c>
      <c r="B2737" s="64"/>
      <c r="C2737" s="64">
        <v>3038400</v>
      </c>
      <c r="D2737" s="71"/>
    </row>
    <row r="2738" spans="1:4">
      <c r="A2738" s="64">
        <v>4352000</v>
      </c>
      <c r="B2738" s="64">
        <v>4356000</v>
      </c>
      <c r="C2738" s="64">
        <v>3041600</v>
      </c>
      <c r="D2738" s="71"/>
    </row>
    <row r="2739" spans="1:4">
      <c r="A2739" s="64">
        <f>A2738+1000</f>
        <v>4353000</v>
      </c>
      <c r="B2739" s="64"/>
      <c r="C2739" s="64">
        <v>3041600</v>
      </c>
      <c r="D2739" s="71"/>
    </row>
    <row r="2740" spans="1:4">
      <c r="A2740" s="64">
        <f>A2739+1000</f>
        <v>4354000</v>
      </c>
      <c r="B2740" s="64"/>
      <c r="C2740" s="64">
        <v>3041600</v>
      </c>
      <c r="D2740" s="71"/>
    </row>
    <row r="2741" spans="1:4">
      <c r="A2741" s="64">
        <f>A2740+1000</f>
        <v>4355000</v>
      </c>
      <c r="B2741" s="64"/>
      <c r="C2741" s="64">
        <v>3041600</v>
      </c>
      <c r="D2741" s="71"/>
    </row>
    <row r="2742" spans="1:4">
      <c r="A2742" s="64">
        <v>4356000</v>
      </c>
      <c r="B2742" s="64">
        <v>4360000</v>
      </c>
      <c r="C2742" s="64">
        <v>3044800</v>
      </c>
      <c r="D2742" s="71"/>
    </row>
    <row r="2743" spans="1:4">
      <c r="A2743" s="64">
        <f>A2742+1000</f>
        <v>4357000</v>
      </c>
      <c r="B2743" s="64"/>
      <c r="C2743" s="64">
        <v>3044800</v>
      </c>
      <c r="D2743" s="71"/>
    </row>
    <row r="2744" spans="1:4">
      <c r="A2744" s="64">
        <f>A2743+1000</f>
        <v>4358000</v>
      </c>
      <c r="B2744" s="64"/>
      <c r="C2744" s="64">
        <v>3044800</v>
      </c>
      <c r="D2744" s="71"/>
    </row>
    <row r="2745" spans="1:4">
      <c r="A2745" s="64">
        <f>A2744+1000</f>
        <v>4359000</v>
      </c>
      <c r="B2745" s="64"/>
      <c r="C2745" s="64">
        <v>3044800</v>
      </c>
      <c r="D2745" s="71"/>
    </row>
    <row r="2746" spans="1:4">
      <c r="A2746" s="64">
        <v>4360000</v>
      </c>
      <c r="B2746" s="64">
        <v>4364000</v>
      </c>
      <c r="C2746" s="64">
        <v>3048000</v>
      </c>
      <c r="D2746" s="71"/>
    </row>
    <row r="2747" spans="1:4">
      <c r="A2747" s="64">
        <f>A2746+1000</f>
        <v>4361000</v>
      </c>
      <c r="B2747" s="64"/>
      <c r="C2747" s="64">
        <v>3048000</v>
      </c>
      <c r="D2747" s="71"/>
    </row>
    <row r="2748" spans="1:4">
      <c r="A2748" s="64">
        <f>A2747+1000</f>
        <v>4362000</v>
      </c>
      <c r="B2748" s="64"/>
      <c r="C2748" s="64">
        <v>3048000</v>
      </c>
      <c r="D2748" s="71"/>
    </row>
    <row r="2749" spans="1:4">
      <c r="A2749" s="64">
        <f>A2748+1000</f>
        <v>4363000</v>
      </c>
      <c r="B2749" s="64"/>
      <c r="C2749" s="64">
        <v>3048000</v>
      </c>
      <c r="D2749" s="71"/>
    </row>
    <row r="2750" spans="1:4">
      <c r="A2750" s="64">
        <v>4364000</v>
      </c>
      <c r="B2750" s="64">
        <v>4368000</v>
      </c>
      <c r="C2750" s="64">
        <v>3051200</v>
      </c>
      <c r="D2750" s="71"/>
    </row>
    <row r="2751" spans="1:4">
      <c r="A2751" s="64">
        <f>A2750+1000</f>
        <v>4365000</v>
      </c>
      <c r="B2751" s="64"/>
      <c r="C2751" s="64">
        <v>3051200</v>
      </c>
      <c r="D2751" s="71"/>
    </row>
    <row r="2752" spans="1:4">
      <c r="A2752" s="64">
        <f>A2751+1000</f>
        <v>4366000</v>
      </c>
      <c r="B2752" s="64"/>
      <c r="C2752" s="64">
        <v>3051200</v>
      </c>
      <c r="D2752" s="71"/>
    </row>
    <row r="2753" spans="1:4">
      <c r="A2753" s="64">
        <f>A2752+1000</f>
        <v>4367000</v>
      </c>
      <c r="B2753" s="64"/>
      <c r="C2753" s="64">
        <v>3051200</v>
      </c>
      <c r="D2753" s="71"/>
    </row>
    <row r="2754" spans="1:4">
      <c r="A2754" s="64">
        <v>4368000</v>
      </c>
      <c r="B2754" s="64">
        <v>4372000</v>
      </c>
      <c r="C2754" s="64">
        <v>3054400</v>
      </c>
      <c r="D2754" s="71"/>
    </row>
    <row r="2755" spans="1:4">
      <c r="A2755" s="64">
        <f>A2754+1000</f>
        <v>4369000</v>
      </c>
      <c r="B2755" s="64"/>
      <c r="C2755" s="64">
        <v>3054400</v>
      </c>
      <c r="D2755" s="71"/>
    </row>
    <row r="2756" spans="1:4">
      <c r="A2756" s="64">
        <f>A2755+1000</f>
        <v>4370000</v>
      </c>
      <c r="B2756" s="64"/>
      <c r="C2756" s="64">
        <v>3054400</v>
      </c>
      <c r="D2756" s="71"/>
    </row>
    <row r="2757" spans="1:4">
      <c r="A2757" s="64">
        <f>A2756+1000</f>
        <v>4371000</v>
      </c>
      <c r="B2757" s="64"/>
      <c r="C2757" s="64">
        <v>3054400</v>
      </c>
      <c r="D2757" s="71"/>
    </row>
    <row r="2758" spans="1:4">
      <c r="A2758" s="64">
        <v>4372000</v>
      </c>
      <c r="B2758" s="64">
        <v>4376000</v>
      </c>
      <c r="C2758" s="64">
        <v>3057600</v>
      </c>
      <c r="D2758" s="71"/>
    </row>
    <row r="2759" spans="1:4">
      <c r="A2759" s="64">
        <f>A2758+1000</f>
        <v>4373000</v>
      </c>
      <c r="B2759" s="64"/>
      <c r="C2759" s="64">
        <v>3057600</v>
      </c>
      <c r="D2759" s="71"/>
    </row>
    <row r="2760" spans="1:4">
      <c r="A2760" s="64">
        <f>A2759+1000</f>
        <v>4374000</v>
      </c>
      <c r="B2760" s="64"/>
      <c r="C2760" s="64">
        <v>3057600</v>
      </c>
      <c r="D2760" s="71"/>
    </row>
    <row r="2761" spans="1:4">
      <c r="A2761" s="64">
        <f>A2760+1000</f>
        <v>4375000</v>
      </c>
      <c r="B2761" s="64"/>
      <c r="C2761" s="64">
        <v>3057600</v>
      </c>
      <c r="D2761" s="71"/>
    </row>
    <row r="2762" spans="1:4">
      <c r="A2762" s="64">
        <v>4376000</v>
      </c>
      <c r="B2762" s="64">
        <v>4380000</v>
      </c>
      <c r="C2762" s="64">
        <v>3060800</v>
      </c>
      <c r="D2762" s="71"/>
    </row>
    <row r="2763" spans="1:4">
      <c r="A2763" s="64">
        <f>A2762+1000</f>
        <v>4377000</v>
      </c>
      <c r="B2763" s="64"/>
      <c r="C2763" s="64">
        <v>3060800</v>
      </c>
      <c r="D2763" s="71"/>
    </row>
    <row r="2764" spans="1:4">
      <c r="A2764" s="64">
        <f>A2763+1000</f>
        <v>4378000</v>
      </c>
      <c r="B2764" s="64"/>
      <c r="C2764" s="64">
        <v>3060800</v>
      </c>
      <c r="D2764" s="71"/>
    </row>
    <row r="2765" spans="1:4">
      <c r="A2765" s="64">
        <f>A2764+1000</f>
        <v>4379000</v>
      </c>
      <c r="B2765" s="64"/>
      <c r="C2765" s="64">
        <v>3060800</v>
      </c>
      <c r="D2765" s="71"/>
    </row>
    <row r="2766" spans="1:4">
      <c r="A2766" s="64">
        <v>4380000</v>
      </c>
      <c r="B2766" s="64">
        <v>4384000</v>
      </c>
      <c r="C2766" s="64">
        <v>3064000</v>
      </c>
      <c r="D2766" s="71"/>
    </row>
    <row r="2767" spans="1:4">
      <c r="A2767" s="64">
        <f>A2766+1000</f>
        <v>4381000</v>
      </c>
      <c r="B2767" s="64"/>
      <c r="C2767" s="64">
        <v>3064000</v>
      </c>
      <c r="D2767" s="71"/>
    </row>
    <row r="2768" spans="1:4">
      <c r="A2768" s="64">
        <f>A2767+1000</f>
        <v>4382000</v>
      </c>
      <c r="B2768" s="64"/>
      <c r="C2768" s="64">
        <v>3064000</v>
      </c>
      <c r="D2768" s="71"/>
    </row>
    <row r="2769" spans="1:4">
      <c r="A2769" s="64">
        <f>A2768+1000</f>
        <v>4383000</v>
      </c>
      <c r="B2769" s="64"/>
      <c r="C2769" s="64">
        <v>3064000</v>
      </c>
      <c r="D2769" s="71"/>
    </row>
    <row r="2770" spans="1:4">
      <c r="A2770" s="64">
        <v>4384000</v>
      </c>
      <c r="B2770" s="64">
        <v>4388000</v>
      </c>
      <c r="C2770" s="64">
        <v>3067200</v>
      </c>
      <c r="D2770" s="71"/>
    </row>
    <row r="2771" spans="1:4">
      <c r="A2771" s="64">
        <f>A2770+1000</f>
        <v>4385000</v>
      </c>
      <c r="B2771" s="64"/>
      <c r="C2771" s="64">
        <v>3067200</v>
      </c>
      <c r="D2771" s="71"/>
    </row>
    <row r="2772" spans="1:4">
      <c r="A2772" s="64">
        <f>A2771+1000</f>
        <v>4386000</v>
      </c>
      <c r="B2772" s="64"/>
      <c r="C2772" s="64">
        <v>3067200</v>
      </c>
      <c r="D2772" s="71"/>
    </row>
    <row r="2773" spans="1:4">
      <c r="A2773" s="64">
        <f>A2772+1000</f>
        <v>4387000</v>
      </c>
      <c r="B2773" s="64"/>
      <c r="C2773" s="64">
        <v>3067200</v>
      </c>
      <c r="D2773" s="71"/>
    </row>
    <row r="2774" spans="1:4">
      <c r="A2774" s="64">
        <v>4388000</v>
      </c>
      <c r="B2774" s="64">
        <v>4392000</v>
      </c>
      <c r="C2774" s="64">
        <v>3070400</v>
      </c>
      <c r="D2774" s="71"/>
    </row>
    <row r="2775" spans="1:4">
      <c r="A2775" s="64">
        <f>A2774+1000</f>
        <v>4389000</v>
      </c>
      <c r="B2775" s="64"/>
      <c r="C2775" s="64">
        <v>3070400</v>
      </c>
      <c r="D2775" s="71"/>
    </row>
    <row r="2776" spans="1:4">
      <c r="A2776" s="64">
        <f>A2775+1000</f>
        <v>4390000</v>
      </c>
      <c r="B2776" s="64"/>
      <c r="C2776" s="64">
        <v>3070400</v>
      </c>
      <c r="D2776" s="71"/>
    </row>
    <row r="2777" spans="1:4">
      <c r="A2777" s="64">
        <f>A2776+1000</f>
        <v>4391000</v>
      </c>
      <c r="B2777" s="64"/>
      <c r="C2777" s="64">
        <v>3070400</v>
      </c>
      <c r="D2777" s="71"/>
    </row>
    <row r="2778" spans="1:4">
      <c r="A2778" s="64">
        <v>4392000</v>
      </c>
      <c r="B2778" s="64">
        <v>4396000</v>
      </c>
      <c r="C2778" s="64">
        <v>3073600</v>
      </c>
      <c r="D2778" s="71"/>
    </row>
    <row r="2779" spans="1:4">
      <c r="A2779" s="64">
        <f>A2778+1000</f>
        <v>4393000</v>
      </c>
      <c r="B2779" s="64"/>
      <c r="C2779" s="64">
        <v>3073600</v>
      </c>
      <c r="D2779" s="71"/>
    </row>
    <row r="2780" spans="1:4">
      <c r="A2780" s="64">
        <f>A2779+1000</f>
        <v>4394000</v>
      </c>
      <c r="B2780" s="64"/>
      <c r="C2780" s="64">
        <v>3073600</v>
      </c>
      <c r="D2780" s="71"/>
    </row>
    <row r="2781" spans="1:4">
      <c r="A2781" s="64">
        <f>A2780+1000</f>
        <v>4395000</v>
      </c>
      <c r="B2781" s="64"/>
      <c r="C2781" s="64">
        <v>3073600</v>
      </c>
      <c r="D2781" s="71"/>
    </row>
    <row r="2782" spans="1:4">
      <c r="A2782" s="64">
        <v>4396000</v>
      </c>
      <c r="B2782" s="64">
        <v>4400000</v>
      </c>
      <c r="C2782" s="64">
        <v>3076800</v>
      </c>
      <c r="D2782" s="71"/>
    </row>
    <row r="2783" spans="1:4">
      <c r="A2783" s="64">
        <f>A2782+1000</f>
        <v>4397000</v>
      </c>
      <c r="B2783" s="64"/>
      <c r="C2783" s="64">
        <v>3076800</v>
      </c>
      <c r="D2783" s="71"/>
    </row>
    <row r="2784" spans="1:4">
      <c r="A2784" s="64">
        <f>A2783+1000</f>
        <v>4398000</v>
      </c>
      <c r="B2784" s="64"/>
      <c r="C2784" s="64">
        <v>3076800</v>
      </c>
      <c r="D2784" s="71"/>
    </row>
    <row r="2785" spans="1:4">
      <c r="A2785" s="64">
        <f>A2784+1000</f>
        <v>4399000</v>
      </c>
      <c r="B2785" s="64"/>
      <c r="C2785" s="64">
        <v>3076800</v>
      </c>
      <c r="D2785" s="71"/>
    </row>
    <row r="2786" spans="1:4">
      <c r="A2786" s="64">
        <v>4400000</v>
      </c>
      <c r="B2786" s="64">
        <v>4404000</v>
      </c>
      <c r="C2786" s="64">
        <v>3080000</v>
      </c>
      <c r="D2786" s="71"/>
    </row>
    <row r="2787" spans="1:4">
      <c r="A2787" s="64">
        <f>A2786+1000</f>
        <v>4401000</v>
      </c>
      <c r="B2787" s="64"/>
      <c r="C2787" s="64">
        <v>3080000</v>
      </c>
      <c r="D2787" s="71"/>
    </row>
    <row r="2788" spans="1:4">
      <c r="A2788" s="64">
        <f>A2787+1000</f>
        <v>4402000</v>
      </c>
      <c r="B2788" s="64"/>
      <c r="C2788" s="64">
        <v>3080000</v>
      </c>
      <c r="D2788" s="71"/>
    </row>
    <row r="2789" spans="1:4">
      <c r="A2789" s="64">
        <f>A2788+1000</f>
        <v>4403000</v>
      </c>
      <c r="B2789" s="64"/>
      <c r="C2789" s="64">
        <v>3080000</v>
      </c>
      <c r="D2789" s="71"/>
    </row>
    <row r="2790" spans="1:4">
      <c r="A2790" s="64">
        <v>4404000</v>
      </c>
      <c r="B2790" s="64">
        <v>4408000</v>
      </c>
      <c r="C2790" s="64">
        <v>3083200</v>
      </c>
      <c r="D2790" s="71"/>
    </row>
    <row r="2791" spans="1:4">
      <c r="A2791" s="64">
        <f>A2790+1000</f>
        <v>4405000</v>
      </c>
      <c r="B2791" s="64"/>
      <c r="C2791" s="64">
        <v>3083200</v>
      </c>
      <c r="D2791" s="71"/>
    </row>
    <row r="2792" spans="1:4">
      <c r="A2792" s="64">
        <f>A2791+1000</f>
        <v>4406000</v>
      </c>
      <c r="B2792" s="64"/>
      <c r="C2792" s="64">
        <v>3083200</v>
      </c>
      <c r="D2792" s="71"/>
    </row>
    <row r="2793" spans="1:4">
      <c r="A2793" s="64">
        <f>A2792+1000</f>
        <v>4407000</v>
      </c>
      <c r="B2793" s="64"/>
      <c r="C2793" s="64">
        <v>3083200</v>
      </c>
      <c r="D2793" s="71"/>
    </row>
    <row r="2794" spans="1:4">
      <c r="A2794" s="64">
        <v>4408000</v>
      </c>
      <c r="B2794" s="64">
        <v>4412000</v>
      </c>
      <c r="C2794" s="64">
        <v>3086400</v>
      </c>
      <c r="D2794" s="71"/>
    </row>
    <row r="2795" spans="1:4">
      <c r="A2795" s="64">
        <f>A2794+1000</f>
        <v>4409000</v>
      </c>
      <c r="B2795" s="64"/>
      <c r="C2795" s="64">
        <v>3086400</v>
      </c>
      <c r="D2795" s="71"/>
    </row>
    <row r="2796" spans="1:4">
      <c r="A2796" s="64">
        <f>A2795+1000</f>
        <v>4410000</v>
      </c>
      <c r="B2796" s="64"/>
      <c r="C2796" s="64">
        <v>3086400</v>
      </c>
      <c r="D2796" s="71"/>
    </row>
    <row r="2797" spans="1:4">
      <c r="A2797" s="64">
        <f>A2796+1000</f>
        <v>4411000</v>
      </c>
      <c r="B2797" s="64"/>
      <c r="C2797" s="64">
        <v>3086400</v>
      </c>
      <c r="D2797" s="71"/>
    </row>
    <row r="2798" spans="1:4">
      <c r="A2798" s="64">
        <v>4412000</v>
      </c>
      <c r="B2798" s="64">
        <v>4416000</v>
      </c>
      <c r="C2798" s="64">
        <v>3089600</v>
      </c>
      <c r="D2798" s="71"/>
    </row>
    <row r="2799" spans="1:4">
      <c r="A2799" s="64">
        <f>A2798+1000</f>
        <v>4413000</v>
      </c>
      <c r="B2799" s="64"/>
      <c r="C2799" s="64">
        <v>3089600</v>
      </c>
      <c r="D2799" s="71"/>
    </row>
    <row r="2800" spans="1:4">
      <c r="A2800" s="64">
        <f>A2799+1000</f>
        <v>4414000</v>
      </c>
      <c r="B2800" s="64"/>
      <c r="C2800" s="64">
        <v>3089600</v>
      </c>
      <c r="D2800" s="71"/>
    </row>
    <row r="2801" spans="1:4">
      <c r="A2801" s="64">
        <f>A2800+1000</f>
        <v>4415000</v>
      </c>
      <c r="B2801" s="64"/>
      <c r="C2801" s="64">
        <v>3089600</v>
      </c>
      <c r="D2801" s="71"/>
    </row>
    <row r="2802" spans="1:4">
      <c r="A2802" s="64">
        <v>4416000</v>
      </c>
      <c r="B2802" s="64">
        <v>4420000</v>
      </c>
      <c r="C2802" s="64">
        <v>3092800</v>
      </c>
      <c r="D2802" s="71"/>
    </row>
    <row r="2803" spans="1:4">
      <c r="A2803" s="64">
        <f>A2802+1000</f>
        <v>4417000</v>
      </c>
      <c r="B2803" s="64"/>
      <c r="C2803" s="64">
        <v>3092800</v>
      </c>
      <c r="D2803" s="71"/>
    </row>
    <row r="2804" spans="1:4">
      <c r="A2804" s="64">
        <f>A2803+1000</f>
        <v>4418000</v>
      </c>
      <c r="B2804" s="64"/>
      <c r="C2804" s="64">
        <v>3092800</v>
      </c>
      <c r="D2804" s="71"/>
    </row>
    <row r="2805" spans="1:4">
      <c r="A2805" s="64">
        <f>A2804+1000</f>
        <v>4419000</v>
      </c>
      <c r="B2805" s="64"/>
      <c r="C2805" s="64">
        <v>3092800</v>
      </c>
      <c r="D2805" s="71"/>
    </row>
    <row r="2806" spans="1:4">
      <c r="A2806" s="64">
        <v>4420000</v>
      </c>
      <c r="B2806" s="64">
        <v>4424000</v>
      </c>
      <c r="C2806" s="64">
        <v>3096000</v>
      </c>
      <c r="D2806" s="71"/>
    </row>
    <row r="2807" spans="1:4">
      <c r="A2807" s="64">
        <f>A2806+1000</f>
        <v>4421000</v>
      </c>
      <c r="B2807" s="64"/>
      <c r="C2807" s="64">
        <v>3096000</v>
      </c>
      <c r="D2807" s="71"/>
    </row>
    <row r="2808" spans="1:4">
      <c r="A2808" s="64">
        <f>A2807+1000</f>
        <v>4422000</v>
      </c>
      <c r="B2808" s="64"/>
      <c r="C2808" s="64">
        <v>3096000</v>
      </c>
      <c r="D2808" s="71"/>
    </row>
    <row r="2809" spans="1:4">
      <c r="A2809" s="64">
        <f>A2808+1000</f>
        <v>4423000</v>
      </c>
      <c r="B2809" s="64"/>
      <c r="C2809" s="64">
        <v>3096000</v>
      </c>
      <c r="D2809" s="71"/>
    </row>
    <row r="2810" spans="1:4">
      <c r="A2810" s="64">
        <v>4424000</v>
      </c>
      <c r="B2810" s="64">
        <v>4428000</v>
      </c>
      <c r="C2810" s="64">
        <v>3099200</v>
      </c>
      <c r="D2810" s="71"/>
    </row>
    <row r="2811" spans="1:4">
      <c r="A2811" s="64">
        <f>A2810+1000</f>
        <v>4425000</v>
      </c>
      <c r="B2811" s="64"/>
      <c r="C2811" s="64">
        <v>3099200</v>
      </c>
      <c r="D2811" s="71"/>
    </row>
    <row r="2812" spans="1:4">
      <c r="A2812" s="64">
        <f>A2811+1000</f>
        <v>4426000</v>
      </c>
      <c r="B2812" s="64"/>
      <c r="C2812" s="64">
        <v>3099200</v>
      </c>
      <c r="D2812" s="71"/>
    </row>
    <row r="2813" spans="1:4">
      <c r="A2813" s="64">
        <f>A2812+1000</f>
        <v>4427000</v>
      </c>
      <c r="B2813" s="64"/>
      <c r="C2813" s="64">
        <v>3099200</v>
      </c>
      <c r="D2813" s="71"/>
    </row>
    <row r="2814" spans="1:4">
      <c r="A2814" s="64">
        <v>4428000</v>
      </c>
      <c r="B2814" s="64">
        <v>4432000</v>
      </c>
      <c r="C2814" s="64">
        <v>3102400</v>
      </c>
      <c r="D2814" s="71"/>
    </row>
    <row r="2815" spans="1:4">
      <c r="A2815" s="64">
        <f>A2814+1000</f>
        <v>4429000</v>
      </c>
      <c r="B2815" s="64"/>
      <c r="C2815" s="64">
        <v>3102400</v>
      </c>
      <c r="D2815" s="71"/>
    </row>
    <row r="2816" spans="1:4">
      <c r="A2816" s="64">
        <f>A2815+1000</f>
        <v>4430000</v>
      </c>
      <c r="B2816" s="64"/>
      <c r="C2816" s="64">
        <v>3102400</v>
      </c>
      <c r="D2816" s="71"/>
    </row>
    <row r="2817" spans="1:4">
      <c r="A2817" s="64">
        <f>A2816+1000</f>
        <v>4431000</v>
      </c>
      <c r="B2817" s="64"/>
      <c r="C2817" s="64">
        <v>3102400</v>
      </c>
      <c r="D2817" s="71"/>
    </row>
    <row r="2818" spans="1:4">
      <c r="A2818" s="64">
        <v>4432000</v>
      </c>
      <c r="B2818" s="64">
        <v>4436000</v>
      </c>
      <c r="C2818" s="64">
        <v>3105600</v>
      </c>
      <c r="D2818" s="71"/>
    </row>
    <row r="2819" spans="1:4">
      <c r="A2819" s="64">
        <f>A2818+1000</f>
        <v>4433000</v>
      </c>
      <c r="B2819" s="64"/>
      <c r="C2819" s="64">
        <v>3105600</v>
      </c>
      <c r="D2819" s="71"/>
    </row>
    <row r="2820" spans="1:4">
      <c r="A2820" s="64">
        <f>A2819+1000</f>
        <v>4434000</v>
      </c>
      <c r="B2820" s="64"/>
      <c r="C2820" s="64">
        <v>3105600</v>
      </c>
      <c r="D2820" s="71"/>
    </row>
    <row r="2821" spans="1:4">
      <c r="A2821" s="64">
        <f>A2820+1000</f>
        <v>4435000</v>
      </c>
      <c r="B2821" s="64"/>
      <c r="C2821" s="64">
        <v>3105600</v>
      </c>
      <c r="D2821" s="71"/>
    </row>
    <row r="2822" spans="1:4">
      <c r="A2822" s="64">
        <v>4436000</v>
      </c>
      <c r="B2822" s="64">
        <v>4440000</v>
      </c>
      <c r="C2822" s="64">
        <v>3108800</v>
      </c>
      <c r="D2822" s="71"/>
    </row>
    <row r="2823" spans="1:4">
      <c r="A2823" s="64">
        <f>A2822+1000</f>
        <v>4437000</v>
      </c>
      <c r="B2823" s="64"/>
      <c r="C2823" s="64">
        <v>3108800</v>
      </c>
      <c r="D2823" s="71"/>
    </row>
    <row r="2824" spans="1:4">
      <c r="A2824" s="64">
        <f>A2823+1000</f>
        <v>4438000</v>
      </c>
      <c r="B2824" s="64"/>
      <c r="C2824" s="64">
        <v>3108800</v>
      </c>
      <c r="D2824" s="71"/>
    </row>
    <row r="2825" spans="1:4">
      <c r="A2825" s="64">
        <f>A2824+1000</f>
        <v>4439000</v>
      </c>
      <c r="B2825" s="64"/>
      <c r="C2825" s="64">
        <v>3108800</v>
      </c>
      <c r="D2825" s="71"/>
    </row>
    <row r="2826" spans="1:4">
      <c r="A2826" s="64">
        <v>4440000</v>
      </c>
      <c r="B2826" s="64">
        <v>4444000</v>
      </c>
      <c r="C2826" s="64">
        <v>3112000</v>
      </c>
      <c r="D2826" s="71"/>
    </row>
    <row r="2827" spans="1:4">
      <c r="A2827" s="64">
        <f>A2826+1000</f>
        <v>4441000</v>
      </c>
      <c r="B2827" s="64"/>
      <c r="C2827" s="64">
        <v>3112000</v>
      </c>
      <c r="D2827" s="71"/>
    </row>
    <row r="2828" spans="1:4">
      <c r="A2828" s="64">
        <f>A2827+1000</f>
        <v>4442000</v>
      </c>
      <c r="B2828" s="64"/>
      <c r="C2828" s="64">
        <v>3112000</v>
      </c>
      <c r="D2828" s="71"/>
    </row>
    <row r="2829" spans="1:4">
      <c r="A2829" s="64">
        <f>A2828+1000</f>
        <v>4443000</v>
      </c>
      <c r="B2829" s="64"/>
      <c r="C2829" s="64">
        <v>3112000</v>
      </c>
      <c r="D2829" s="71"/>
    </row>
    <row r="2830" spans="1:4">
      <c r="A2830" s="64">
        <v>4444000</v>
      </c>
      <c r="B2830" s="64">
        <v>4448000</v>
      </c>
      <c r="C2830" s="64">
        <v>3115200</v>
      </c>
      <c r="D2830" s="71"/>
    </row>
    <row r="2831" spans="1:4">
      <c r="A2831" s="64">
        <f>A2830+1000</f>
        <v>4445000</v>
      </c>
      <c r="B2831" s="64"/>
      <c r="C2831" s="64">
        <v>3115200</v>
      </c>
      <c r="D2831" s="71"/>
    </row>
    <row r="2832" spans="1:4">
      <c r="A2832" s="64">
        <f>A2831+1000</f>
        <v>4446000</v>
      </c>
      <c r="B2832" s="64"/>
      <c r="C2832" s="64">
        <v>3115200</v>
      </c>
      <c r="D2832" s="71"/>
    </row>
    <row r="2833" spans="1:4">
      <c r="A2833" s="64">
        <f>A2832+1000</f>
        <v>4447000</v>
      </c>
      <c r="B2833" s="64"/>
      <c r="C2833" s="64">
        <v>3115200</v>
      </c>
      <c r="D2833" s="71"/>
    </row>
    <row r="2834" spans="1:4">
      <c r="A2834" s="64">
        <v>4448000</v>
      </c>
      <c r="B2834" s="64">
        <v>4452000</v>
      </c>
      <c r="C2834" s="64">
        <v>3118400</v>
      </c>
      <c r="D2834" s="71"/>
    </row>
    <row r="2835" spans="1:4">
      <c r="A2835" s="64">
        <f>A2834+1000</f>
        <v>4449000</v>
      </c>
      <c r="B2835" s="64"/>
      <c r="C2835" s="64">
        <v>3118400</v>
      </c>
      <c r="D2835" s="71"/>
    </row>
    <row r="2836" spans="1:4">
      <c r="A2836" s="64">
        <f>A2835+1000</f>
        <v>4450000</v>
      </c>
      <c r="B2836" s="64"/>
      <c r="C2836" s="64">
        <v>3118400</v>
      </c>
      <c r="D2836" s="71"/>
    </row>
    <row r="2837" spans="1:4">
      <c r="A2837" s="64">
        <f>A2836+1000</f>
        <v>4451000</v>
      </c>
      <c r="B2837" s="64"/>
      <c r="C2837" s="64">
        <v>3118400</v>
      </c>
      <c r="D2837" s="71"/>
    </row>
    <row r="2838" spans="1:4">
      <c r="A2838" s="64">
        <v>4452000</v>
      </c>
      <c r="B2838" s="64">
        <v>4456000</v>
      </c>
      <c r="C2838" s="64">
        <v>3121600</v>
      </c>
      <c r="D2838" s="71"/>
    </row>
    <row r="2839" spans="1:4">
      <c r="A2839" s="64">
        <f>A2838+1000</f>
        <v>4453000</v>
      </c>
      <c r="B2839" s="64"/>
      <c r="C2839" s="64">
        <v>3121600</v>
      </c>
      <c r="D2839" s="71"/>
    </row>
    <row r="2840" spans="1:4">
      <c r="A2840" s="64">
        <f>A2839+1000</f>
        <v>4454000</v>
      </c>
      <c r="B2840" s="64"/>
      <c r="C2840" s="64">
        <v>3121600</v>
      </c>
      <c r="D2840" s="71"/>
    </row>
    <row r="2841" spans="1:4">
      <c r="A2841" s="64">
        <f>A2840+1000</f>
        <v>4455000</v>
      </c>
      <c r="B2841" s="64"/>
      <c r="C2841" s="64">
        <v>3121600</v>
      </c>
      <c r="D2841" s="71"/>
    </row>
    <row r="2842" spans="1:4">
      <c r="A2842" s="64">
        <v>4456000</v>
      </c>
      <c r="B2842" s="64">
        <v>4460000</v>
      </c>
      <c r="C2842" s="64">
        <v>3124800</v>
      </c>
      <c r="D2842" s="71"/>
    </row>
    <row r="2843" spans="1:4">
      <c r="A2843" s="64">
        <f>A2842+1000</f>
        <v>4457000</v>
      </c>
      <c r="B2843" s="64"/>
      <c r="C2843" s="64">
        <v>3124800</v>
      </c>
      <c r="D2843" s="71"/>
    </row>
    <row r="2844" spans="1:4">
      <c r="A2844" s="64">
        <f>A2843+1000</f>
        <v>4458000</v>
      </c>
      <c r="B2844" s="64"/>
      <c r="C2844" s="64">
        <v>3124800</v>
      </c>
      <c r="D2844" s="71"/>
    </row>
    <row r="2845" spans="1:4">
      <c r="A2845" s="64">
        <f>A2844+1000</f>
        <v>4459000</v>
      </c>
      <c r="B2845" s="64"/>
      <c r="C2845" s="64">
        <v>3124800</v>
      </c>
      <c r="D2845" s="71"/>
    </row>
    <row r="2846" spans="1:4">
      <c r="A2846" s="64">
        <v>4460000</v>
      </c>
      <c r="B2846" s="64">
        <v>4464000</v>
      </c>
      <c r="C2846" s="64">
        <v>3128000</v>
      </c>
      <c r="D2846" s="71"/>
    </row>
    <row r="2847" spans="1:4">
      <c r="A2847" s="64">
        <f>A2846+1000</f>
        <v>4461000</v>
      </c>
      <c r="B2847" s="64"/>
      <c r="C2847" s="64">
        <v>3128000</v>
      </c>
      <c r="D2847" s="71"/>
    </row>
    <row r="2848" spans="1:4">
      <c r="A2848" s="64">
        <f>A2847+1000</f>
        <v>4462000</v>
      </c>
      <c r="B2848" s="64"/>
      <c r="C2848" s="64">
        <v>3128000</v>
      </c>
      <c r="D2848" s="71"/>
    </row>
    <row r="2849" spans="1:4">
      <c r="A2849" s="64">
        <f>A2848+1000</f>
        <v>4463000</v>
      </c>
      <c r="B2849" s="64"/>
      <c r="C2849" s="64">
        <v>3128000</v>
      </c>
      <c r="D2849" s="71"/>
    </row>
    <row r="2850" spans="1:4">
      <c r="A2850" s="64">
        <v>4464000</v>
      </c>
      <c r="B2850" s="64">
        <v>4468000</v>
      </c>
      <c r="C2850" s="64">
        <v>3131200</v>
      </c>
      <c r="D2850" s="71"/>
    </row>
    <row r="2851" spans="1:4">
      <c r="A2851" s="64">
        <f>A2850+1000</f>
        <v>4465000</v>
      </c>
      <c r="B2851" s="64"/>
      <c r="C2851" s="64">
        <v>3131200</v>
      </c>
      <c r="D2851" s="71"/>
    </row>
    <row r="2852" spans="1:4">
      <c r="A2852" s="64">
        <f>A2851+1000</f>
        <v>4466000</v>
      </c>
      <c r="B2852" s="64"/>
      <c r="C2852" s="64">
        <v>3131200</v>
      </c>
      <c r="D2852" s="71"/>
    </row>
    <row r="2853" spans="1:4">
      <c r="A2853" s="64">
        <f>A2852+1000</f>
        <v>4467000</v>
      </c>
      <c r="B2853" s="64"/>
      <c r="C2853" s="64">
        <v>3131200</v>
      </c>
      <c r="D2853" s="71"/>
    </row>
    <row r="2854" spans="1:4">
      <c r="A2854" s="64">
        <v>4468000</v>
      </c>
      <c r="B2854" s="64">
        <v>4472000</v>
      </c>
      <c r="C2854" s="64">
        <v>3134400</v>
      </c>
      <c r="D2854" s="71"/>
    </row>
    <row r="2855" spans="1:4">
      <c r="A2855" s="64">
        <f>A2854+1000</f>
        <v>4469000</v>
      </c>
      <c r="B2855" s="64"/>
      <c r="C2855" s="64">
        <v>3134400</v>
      </c>
      <c r="D2855" s="71"/>
    </row>
    <row r="2856" spans="1:4">
      <c r="A2856" s="64">
        <f>A2855+1000</f>
        <v>4470000</v>
      </c>
      <c r="B2856" s="64"/>
      <c r="C2856" s="64">
        <v>3134400</v>
      </c>
      <c r="D2856" s="71"/>
    </row>
    <row r="2857" spans="1:4">
      <c r="A2857" s="64">
        <f>A2856+1000</f>
        <v>4471000</v>
      </c>
      <c r="B2857" s="64"/>
      <c r="C2857" s="64">
        <v>3134400</v>
      </c>
      <c r="D2857" s="71"/>
    </row>
    <row r="2858" spans="1:4">
      <c r="A2858" s="64">
        <v>4472000</v>
      </c>
      <c r="B2858" s="64">
        <v>4476000</v>
      </c>
      <c r="C2858" s="64">
        <v>3137600</v>
      </c>
      <c r="D2858" s="71"/>
    </row>
    <row r="2859" spans="1:4">
      <c r="A2859" s="64">
        <f>A2858+1000</f>
        <v>4473000</v>
      </c>
      <c r="B2859" s="64"/>
      <c r="C2859" s="64">
        <v>3137600</v>
      </c>
      <c r="D2859" s="71"/>
    </row>
    <row r="2860" spans="1:4">
      <c r="A2860" s="64">
        <f>A2859+1000</f>
        <v>4474000</v>
      </c>
      <c r="B2860" s="64"/>
      <c r="C2860" s="64">
        <v>3137600</v>
      </c>
      <c r="D2860" s="71"/>
    </row>
    <row r="2861" spans="1:4">
      <c r="A2861" s="64">
        <f>A2860+1000</f>
        <v>4475000</v>
      </c>
      <c r="B2861" s="64"/>
      <c r="C2861" s="64">
        <v>3137600</v>
      </c>
      <c r="D2861" s="71"/>
    </row>
    <row r="2862" spans="1:4">
      <c r="A2862" s="64">
        <v>4476000</v>
      </c>
      <c r="B2862" s="64">
        <v>4480000</v>
      </c>
      <c r="C2862" s="64">
        <v>3140800</v>
      </c>
      <c r="D2862" s="71"/>
    </row>
    <row r="2863" spans="1:4">
      <c r="A2863" s="64">
        <f>A2862+1000</f>
        <v>4477000</v>
      </c>
      <c r="B2863" s="64"/>
      <c r="C2863" s="64">
        <v>3140800</v>
      </c>
      <c r="D2863" s="71"/>
    </row>
    <row r="2864" spans="1:4">
      <c r="A2864" s="64">
        <f>A2863+1000</f>
        <v>4478000</v>
      </c>
      <c r="B2864" s="64"/>
      <c r="C2864" s="64">
        <v>3140800</v>
      </c>
      <c r="D2864" s="71"/>
    </row>
    <row r="2865" spans="1:4">
      <c r="A2865" s="64">
        <f>A2864+1000</f>
        <v>4479000</v>
      </c>
      <c r="B2865" s="64"/>
      <c r="C2865" s="64">
        <v>3140800</v>
      </c>
      <c r="D2865" s="71"/>
    </row>
    <row r="2866" spans="1:4">
      <c r="A2866" s="64">
        <v>4480000</v>
      </c>
      <c r="B2866" s="64">
        <v>4484000</v>
      </c>
      <c r="C2866" s="64">
        <v>3144000</v>
      </c>
      <c r="D2866" s="71"/>
    </row>
    <row r="2867" spans="1:4">
      <c r="A2867" s="64">
        <f>A2866+1000</f>
        <v>4481000</v>
      </c>
      <c r="B2867" s="64"/>
      <c r="C2867" s="64">
        <v>3144000</v>
      </c>
      <c r="D2867" s="71"/>
    </row>
    <row r="2868" spans="1:4">
      <c r="A2868" s="64">
        <f>A2867+1000</f>
        <v>4482000</v>
      </c>
      <c r="B2868" s="64"/>
      <c r="C2868" s="64">
        <v>3144000</v>
      </c>
      <c r="D2868" s="71"/>
    </row>
    <row r="2869" spans="1:4">
      <c r="A2869" s="64">
        <f>A2868+1000</f>
        <v>4483000</v>
      </c>
      <c r="B2869" s="64"/>
      <c r="C2869" s="64">
        <v>3144000</v>
      </c>
      <c r="D2869" s="71"/>
    </row>
    <row r="2870" spans="1:4">
      <c r="A2870" s="64">
        <v>4484000</v>
      </c>
      <c r="B2870" s="64">
        <v>4488000</v>
      </c>
      <c r="C2870" s="64">
        <v>3147200</v>
      </c>
      <c r="D2870" s="71"/>
    </row>
    <row r="2871" spans="1:4">
      <c r="A2871" s="64">
        <f>A2870+1000</f>
        <v>4485000</v>
      </c>
      <c r="B2871" s="64"/>
      <c r="C2871" s="64">
        <v>3147200</v>
      </c>
      <c r="D2871" s="71"/>
    </row>
    <row r="2872" spans="1:4">
      <c r="A2872" s="64">
        <f>A2871+1000</f>
        <v>4486000</v>
      </c>
      <c r="B2872" s="64"/>
      <c r="C2872" s="64">
        <v>3147200</v>
      </c>
      <c r="D2872" s="71"/>
    </row>
    <row r="2873" spans="1:4">
      <c r="A2873" s="64">
        <f>A2872+1000</f>
        <v>4487000</v>
      </c>
      <c r="B2873" s="64"/>
      <c r="C2873" s="64">
        <v>3147200</v>
      </c>
      <c r="D2873" s="71"/>
    </row>
    <row r="2874" spans="1:4">
      <c r="A2874" s="64">
        <v>4488000</v>
      </c>
      <c r="B2874" s="64">
        <v>4492000</v>
      </c>
      <c r="C2874" s="64">
        <v>3150400</v>
      </c>
      <c r="D2874" s="71"/>
    </row>
    <row r="2875" spans="1:4">
      <c r="A2875" s="64">
        <f>A2874+1000</f>
        <v>4489000</v>
      </c>
      <c r="B2875" s="64"/>
      <c r="C2875" s="64">
        <v>3150400</v>
      </c>
      <c r="D2875" s="71"/>
    </row>
    <row r="2876" spans="1:4">
      <c r="A2876" s="64">
        <f>A2875+1000</f>
        <v>4490000</v>
      </c>
      <c r="B2876" s="64"/>
      <c r="C2876" s="64">
        <v>3150400</v>
      </c>
      <c r="D2876" s="71"/>
    </row>
    <row r="2877" spans="1:4">
      <c r="A2877" s="64">
        <f>A2876+1000</f>
        <v>4491000</v>
      </c>
      <c r="B2877" s="64"/>
      <c r="C2877" s="64">
        <v>3150400</v>
      </c>
      <c r="D2877" s="71"/>
    </row>
    <row r="2878" spans="1:4">
      <c r="A2878" s="64">
        <v>4492000</v>
      </c>
      <c r="B2878" s="64">
        <v>4496000</v>
      </c>
      <c r="C2878" s="64">
        <v>3153600</v>
      </c>
      <c r="D2878" s="71"/>
    </row>
    <row r="2879" spans="1:4">
      <c r="A2879" s="64">
        <f>A2878+1000</f>
        <v>4493000</v>
      </c>
      <c r="B2879" s="64"/>
      <c r="C2879" s="64">
        <v>3153600</v>
      </c>
      <c r="D2879" s="71"/>
    </row>
    <row r="2880" spans="1:4">
      <c r="A2880" s="64">
        <f>A2879+1000</f>
        <v>4494000</v>
      </c>
      <c r="B2880" s="64"/>
      <c r="C2880" s="64">
        <v>3153600</v>
      </c>
      <c r="D2880" s="71"/>
    </row>
    <row r="2881" spans="1:4">
      <c r="A2881" s="64">
        <f>A2880+1000</f>
        <v>4495000</v>
      </c>
      <c r="B2881" s="64"/>
      <c r="C2881" s="64">
        <v>3153600</v>
      </c>
      <c r="D2881" s="71"/>
    </row>
    <row r="2882" spans="1:4">
      <c r="A2882" s="64">
        <v>4496000</v>
      </c>
      <c r="B2882" s="64">
        <v>4500000</v>
      </c>
      <c r="C2882" s="64">
        <v>3156800</v>
      </c>
      <c r="D2882" s="71"/>
    </row>
    <row r="2883" spans="1:4">
      <c r="A2883" s="64">
        <f>A2882+1000</f>
        <v>4497000</v>
      </c>
      <c r="B2883" s="64"/>
      <c r="C2883" s="64">
        <v>3156800</v>
      </c>
      <c r="D2883" s="71"/>
    </row>
    <row r="2884" spans="1:4">
      <c r="A2884" s="64">
        <f>A2883+1000</f>
        <v>4498000</v>
      </c>
      <c r="B2884" s="64"/>
      <c r="C2884" s="64">
        <v>3156800</v>
      </c>
      <c r="D2884" s="71"/>
    </row>
    <row r="2885" spans="1:4">
      <c r="A2885" s="64">
        <f>A2884+1000</f>
        <v>4499000</v>
      </c>
      <c r="B2885" s="64"/>
      <c r="C2885" s="64">
        <v>3156800</v>
      </c>
      <c r="D2885" s="71"/>
    </row>
    <row r="2886" spans="1:4">
      <c r="A2886" s="64">
        <v>4500000</v>
      </c>
      <c r="B2886" s="64">
        <v>4504000</v>
      </c>
      <c r="C2886" s="64">
        <v>3160000</v>
      </c>
      <c r="D2886" s="71"/>
    </row>
    <row r="2887" spans="1:4">
      <c r="A2887" s="64">
        <f>A2886+1000</f>
        <v>4501000</v>
      </c>
      <c r="B2887" s="64"/>
      <c r="C2887" s="64">
        <v>3160000</v>
      </c>
      <c r="D2887" s="71"/>
    </row>
    <row r="2888" spans="1:4">
      <c r="A2888" s="64">
        <f>A2887+1000</f>
        <v>4502000</v>
      </c>
      <c r="B2888" s="64"/>
      <c r="C2888" s="64">
        <v>3160000</v>
      </c>
      <c r="D2888" s="71"/>
    </row>
    <row r="2889" spans="1:4">
      <c r="A2889" s="64">
        <f>A2888+1000</f>
        <v>4503000</v>
      </c>
      <c r="B2889" s="64"/>
      <c r="C2889" s="64">
        <v>3160000</v>
      </c>
      <c r="D2889" s="71"/>
    </row>
    <row r="2890" spans="1:4">
      <c r="A2890" s="64">
        <v>4504000</v>
      </c>
      <c r="B2890" s="64">
        <v>4508000</v>
      </c>
      <c r="C2890" s="64">
        <v>3163200</v>
      </c>
      <c r="D2890" s="71"/>
    </row>
    <row r="2891" spans="1:4">
      <c r="A2891" s="64">
        <f>A2890+1000</f>
        <v>4505000</v>
      </c>
      <c r="B2891" s="64"/>
      <c r="C2891" s="64">
        <v>3163200</v>
      </c>
      <c r="D2891" s="71"/>
    </row>
    <row r="2892" spans="1:4">
      <c r="A2892" s="64">
        <f>A2891+1000</f>
        <v>4506000</v>
      </c>
      <c r="B2892" s="64"/>
      <c r="C2892" s="64">
        <v>3163200</v>
      </c>
      <c r="D2892" s="71"/>
    </row>
    <row r="2893" spans="1:4">
      <c r="A2893" s="64">
        <f>A2892+1000</f>
        <v>4507000</v>
      </c>
      <c r="B2893" s="64"/>
      <c r="C2893" s="64">
        <v>3163200</v>
      </c>
      <c r="D2893" s="71"/>
    </row>
    <row r="2894" spans="1:4">
      <c r="A2894" s="64">
        <v>4508000</v>
      </c>
      <c r="B2894" s="64">
        <v>4512000</v>
      </c>
      <c r="C2894" s="64">
        <v>3166400</v>
      </c>
      <c r="D2894" s="71"/>
    </row>
    <row r="2895" spans="1:4">
      <c r="A2895" s="64">
        <f>A2894+1000</f>
        <v>4509000</v>
      </c>
      <c r="B2895" s="64"/>
      <c r="C2895" s="64">
        <v>3166400</v>
      </c>
      <c r="D2895" s="71"/>
    </row>
    <row r="2896" spans="1:4">
      <c r="A2896" s="64">
        <f>A2895+1000</f>
        <v>4510000</v>
      </c>
      <c r="B2896" s="64"/>
      <c r="C2896" s="64">
        <v>3166400</v>
      </c>
      <c r="D2896" s="71"/>
    </row>
    <row r="2897" spans="1:4">
      <c r="A2897" s="64">
        <f>A2896+1000</f>
        <v>4511000</v>
      </c>
      <c r="B2897" s="64"/>
      <c r="C2897" s="64">
        <v>3166400</v>
      </c>
      <c r="D2897" s="71"/>
    </row>
    <row r="2898" spans="1:4">
      <c r="A2898" s="64">
        <v>4512000</v>
      </c>
      <c r="B2898" s="64">
        <v>4516000</v>
      </c>
      <c r="C2898" s="64">
        <v>3169600</v>
      </c>
      <c r="D2898" s="71"/>
    </row>
    <row r="2899" spans="1:4">
      <c r="A2899" s="64">
        <f>A2898+1000</f>
        <v>4513000</v>
      </c>
      <c r="B2899" s="64"/>
      <c r="C2899" s="64">
        <v>3169600</v>
      </c>
      <c r="D2899" s="71"/>
    </row>
    <row r="2900" spans="1:4">
      <c r="A2900" s="64">
        <f>A2899+1000</f>
        <v>4514000</v>
      </c>
      <c r="B2900" s="64"/>
      <c r="C2900" s="64">
        <v>3169600</v>
      </c>
      <c r="D2900" s="71"/>
    </row>
    <row r="2901" spans="1:4">
      <c r="A2901" s="64">
        <f>A2900+1000</f>
        <v>4515000</v>
      </c>
      <c r="B2901" s="64"/>
      <c r="C2901" s="64">
        <v>3169600</v>
      </c>
      <c r="D2901" s="71"/>
    </row>
    <row r="2902" spans="1:4">
      <c r="A2902" s="64">
        <v>4516000</v>
      </c>
      <c r="B2902" s="64">
        <v>4520000</v>
      </c>
      <c r="C2902" s="64">
        <v>3172800</v>
      </c>
      <c r="D2902" s="71"/>
    </row>
    <row r="2903" spans="1:4">
      <c r="A2903" s="64">
        <f>A2902+1000</f>
        <v>4517000</v>
      </c>
      <c r="B2903" s="64"/>
      <c r="C2903" s="64">
        <v>3172800</v>
      </c>
      <c r="D2903" s="71"/>
    </row>
    <row r="2904" spans="1:4">
      <c r="A2904" s="64">
        <f>A2903+1000</f>
        <v>4518000</v>
      </c>
      <c r="B2904" s="64"/>
      <c r="C2904" s="64">
        <v>3172800</v>
      </c>
      <c r="D2904" s="71"/>
    </row>
    <row r="2905" spans="1:4">
      <c r="A2905" s="64">
        <f>A2904+1000</f>
        <v>4519000</v>
      </c>
      <c r="B2905" s="64"/>
      <c r="C2905" s="64">
        <v>3172800</v>
      </c>
      <c r="D2905" s="71"/>
    </row>
    <row r="2906" spans="1:4">
      <c r="A2906" s="64">
        <v>4520000</v>
      </c>
      <c r="B2906" s="64">
        <v>4524000</v>
      </c>
      <c r="C2906" s="64">
        <v>3176000</v>
      </c>
      <c r="D2906" s="71"/>
    </row>
    <row r="2907" spans="1:4">
      <c r="A2907" s="64">
        <f>A2906+1000</f>
        <v>4521000</v>
      </c>
      <c r="B2907" s="64"/>
      <c r="C2907" s="64">
        <v>3176000</v>
      </c>
      <c r="D2907" s="71"/>
    </row>
    <row r="2908" spans="1:4">
      <c r="A2908" s="64">
        <f>A2907+1000</f>
        <v>4522000</v>
      </c>
      <c r="B2908" s="64"/>
      <c r="C2908" s="64">
        <v>3176000</v>
      </c>
      <c r="D2908" s="71"/>
    </row>
    <row r="2909" spans="1:4">
      <c r="A2909" s="64">
        <f>A2908+1000</f>
        <v>4523000</v>
      </c>
      <c r="B2909" s="64"/>
      <c r="C2909" s="64">
        <v>3176000</v>
      </c>
      <c r="D2909" s="71"/>
    </row>
    <row r="2910" spans="1:4">
      <c r="A2910" s="64">
        <v>4524000</v>
      </c>
      <c r="B2910" s="64">
        <v>4528000</v>
      </c>
      <c r="C2910" s="64">
        <v>3179200</v>
      </c>
      <c r="D2910" s="71"/>
    </row>
    <row r="2911" spans="1:4">
      <c r="A2911" s="64">
        <f>A2910+1000</f>
        <v>4525000</v>
      </c>
      <c r="B2911" s="64"/>
      <c r="C2911" s="64">
        <v>3179200</v>
      </c>
      <c r="D2911" s="71"/>
    </row>
    <row r="2912" spans="1:4">
      <c r="A2912" s="64">
        <f>A2911+1000</f>
        <v>4526000</v>
      </c>
      <c r="B2912" s="64"/>
      <c r="C2912" s="64">
        <v>3179200</v>
      </c>
      <c r="D2912" s="71"/>
    </row>
    <row r="2913" spans="1:4">
      <c r="A2913" s="64">
        <f>A2912+1000</f>
        <v>4527000</v>
      </c>
      <c r="B2913" s="64"/>
      <c r="C2913" s="64">
        <v>3179200</v>
      </c>
      <c r="D2913" s="71"/>
    </row>
    <row r="2914" spans="1:4">
      <c r="A2914" s="64">
        <v>4528000</v>
      </c>
      <c r="B2914" s="64">
        <v>4532000</v>
      </c>
      <c r="C2914" s="64">
        <v>3182400</v>
      </c>
      <c r="D2914" s="71"/>
    </row>
    <row r="2915" spans="1:4">
      <c r="A2915" s="64">
        <f>A2914+1000</f>
        <v>4529000</v>
      </c>
      <c r="B2915" s="64"/>
      <c r="C2915" s="64">
        <v>3182400</v>
      </c>
      <c r="D2915" s="71"/>
    </row>
    <row r="2916" spans="1:4">
      <c r="A2916" s="64">
        <f>A2915+1000</f>
        <v>4530000</v>
      </c>
      <c r="B2916" s="64"/>
      <c r="C2916" s="64">
        <v>3182400</v>
      </c>
      <c r="D2916" s="71"/>
    </row>
    <row r="2917" spans="1:4">
      <c r="A2917" s="64">
        <f>A2916+1000</f>
        <v>4531000</v>
      </c>
      <c r="B2917" s="64"/>
      <c r="C2917" s="64">
        <v>3182400</v>
      </c>
      <c r="D2917" s="71"/>
    </row>
    <row r="2918" spans="1:4">
      <c r="A2918" s="64">
        <v>4532000</v>
      </c>
      <c r="B2918" s="64">
        <v>4536000</v>
      </c>
      <c r="C2918" s="64">
        <v>3185600</v>
      </c>
      <c r="D2918" s="71"/>
    </row>
    <row r="2919" spans="1:4">
      <c r="A2919" s="64">
        <f>A2918+1000</f>
        <v>4533000</v>
      </c>
      <c r="B2919" s="64"/>
      <c r="C2919" s="64">
        <v>3185600</v>
      </c>
      <c r="D2919" s="71"/>
    </row>
    <row r="2920" spans="1:4">
      <c r="A2920" s="64">
        <f>A2919+1000</f>
        <v>4534000</v>
      </c>
      <c r="B2920" s="64"/>
      <c r="C2920" s="64">
        <v>3185600</v>
      </c>
      <c r="D2920" s="71"/>
    </row>
    <row r="2921" spans="1:4">
      <c r="A2921" s="64">
        <f>A2920+1000</f>
        <v>4535000</v>
      </c>
      <c r="B2921" s="64"/>
      <c r="C2921" s="64">
        <v>3185600</v>
      </c>
      <c r="D2921" s="71"/>
    </row>
    <row r="2922" spans="1:4">
      <c r="A2922" s="64">
        <v>4536000</v>
      </c>
      <c r="B2922" s="64">
        <v>4540000</v>
      </c>
      <c r="C2922" s="64">
        <v>3188800</v>
      </c>
      <c r="D2922" s="71"/>
    </row>
    <row r="2923" spans="1:4">
      <c r="A2923" s="64">
        <f>A2922+1000</f>
        <v>4537000</v>
      </c>
      <c r="B2923" s="64"/>
      <c r="C2923" s="64">
        <v>3188800</v>
      </c>
      <c r="D2923" s="71"/>
    </row>
    <row r="2924" spans="1:4">
      <c r="A2924" s="64">
        <f>A2923+1000</f>
        <v>4538000</v>
      </c>
      <c r="B2924" s="64"/>
      <c r="C2924" s="64">
        <v>3188800</v>
      </c>
      <c r="D2924" s="71"/>
    </row>
    <row r="2925" spans="1:4">
      <c r="A2925" s="64">
        <f>A2924+1000</f>
        <v>4539000</v>
      </c>
      <c r="B2925" s="64"/>
      <c r="C2925" s="64">
        <v>3188800</v>
      </c>
      <c r="D2925" s="71"/>
    </row>
    <row r="2926" spans="1:4">
      <c r="A2926" s="64">
        <v>4540000</v>
      </c>
      <c r="B2926" s="64">
        <v>4544000</v>
      </c>
      <c r="C2926" s="64">
        <v>3192000</v>
      </c>
      <c r="D2926" s="71"/>
    </row>
    <row r="2927" spans="1:4">
      <c r="A2927" s="64">
        <f>A2926+1000</f>
        <v>4541000</v>
      </c>
      <c r="B2927" s="64"/>
      <c r="C2927" s="64">
        <v>3192000</v>
      </c>
      <c r="D2927" s="71"/>
    </row>
    <row r="2928" spans="1:4">
      <c r="A2928" s="64">
        <f>A2927+1000</f>
        <v>4542000</v>
      </c>
      <c r="B2928" s="64"/>
      <c r="C2928" s="64">
        <v>3192000</v>
      </c>
      <c r="D2928" s="71"/>
    </row>
    <row r="2929" spans="1:4">
      <c r="A2929" s="64">
        <f>A2928+1000</f>
        <v>4543000</v>
      </c>
      <c r="B2929" s="64"/>
      <c r="C2929" s="64">
        <v>3192000</v>
      </c>
      <c r="D2929" s="71"/>
    </row>
    <row r="2930" spans="1:4">
      <c r="A2930" s="64">
        <v>4544000</v>
      </c>
      <c r="B2930" s="64">
        <v>4548000</v>
      </c>
      <c r="C2930" s="64">
        <v>3195200</v>
      </c>
      <c r="D2930" s="71"/>
    </row>
    <row r="2931" spans="1:4">
      <c r="A2931" s="64">
        <f>A2930+1000</f>
        <v>4545000</v>
      </c>
      <c r="B2931" s="64"/>
      <c r="C2931" s="64">
        <v>3195200</v>
      </c>
      <c r="D2931" s="71"/>
    </row>
    <row r="2932" spans="1:4">
      <c r="A2932" s="64">
        <f>A2931+1000</f>
        <v>4546000</v>
      </c>
      <c r="B2932" s="64"/>
      <c r="C2932" s="64">
        <v>3195200</v>
      </c>
      <c r="D2932" s="71"/>
    </row>
    <row r="2933" spans="1:4">
      <c r="A2933" s="64">
        <f>A2932+1000</f>
        <v>4547000</v>
      </c>
      <c r="B2933" s="64"/>
      <c r="C2933" s="64">
        <v>3195200</v>
      </c>
      <c r="D2933" s="71"/>
    </row>
    <row r="2934" spans="1:4">
      <c r="A2934" s="64">
        <v>4548000</v>
      </c>
      <c r="B2934" s="64">
        <v>4552000</v>
      </c>
      <c r="C2934" s="64">
        <v>3198400</v>
      </c>
      <c r="D2934" s="71"/>
    </row>
    <row r="2935" spans="1:4">
      <c r="A2935" s="64">
        <f>A2934+1000</f>
        <v>4549000</v>
      </c>
      <c r="B2935" s="64"/>
      <c r="C2935" s="64">
        <v>3198400</v>
      </c>
      <c r="D2935" s="71"/>
    </row>
    <row r="2936" spans="1:4">
      <c r="A2936" s="64">
        <f>A2935+1000</f>
        <v>4550000</v>
      </c>
      <c r="B2936" s="64"/>
      <c r="C2936" s="64">
        <v>3198400</v>
      </c>
      <c r="D2936" s="71"/>
    </row>
    <row r="2937" spans="1:4">
      <c r="A2937" s="64">
        <f>A2936+1000</f>
        <v>4551000</v>
      </c>
      <c r="B2937" s="64"/>
      <c r="C2937" s="64">
        <v>3198400</v>
      </c>
      <c r="D2937" s="71"/>
    </row>
    <row r="2938" spans="1:4">
      <c r="A2938" s="64">
        <v>4552000</v>
      </c>
      <c r="B2938" s="64">
        <v>4556000</v>
      </c>
      <c r="C2938" s="64">
        <v>3201600</v>
      </c>
      <c r="D2938" s="71"/>
    </row>
    <row r="2939" spans="1:4">
      <c r="A2939" s="64">
        <f>A2938+1000</f>
        <v>4553000</v>
      </c>
      <c r="B2939" s="64"/>
      <c r="C2939" s="64">
        <v>3201600</v>
      </c>
      <c r="D2939" s="71"/>
    </row>
    <row r="2940" spans="1:4">
      <c r="A2940" s="64">
        <f>A2939+1000</f>
        <v>4554000</v>
      </c>
      <c r="B2940" s="64"/>
      <c r="C2940" s="64">
        <v>3201600</v>
      </c>
      <c r="D2940" s="71"/>
    </row>
    <row r="2941" spans="1:4">
      <c r="A2941" s="64">
        <f>A2940+1000</f>
        <v>4555000</v>
      </c>
      <c r="B2941" s="64"/>
      <c r="C2941" s="64">
        <v>3201600</v>
      </c>
      <c r="D2941" s="71"/>
    </row>
    <row r="2942" spans="1:4">
      <c r="A2942" s="64">
        <v>4556000</v>
      </c>
      <c r="B2942" s="64">
        <v>4560000</v>
      </c>
      <c r="C2942" s="64">
        <v>3204800</v>
      </c>
      <c r="D2942" s="71"/>
    </row>
    <row r="2943" spans="1:4">
      <c r="A2943" s="64">
        <f>A2942+1000</f>
        <v>4557000</v>
      </c>
      <c r="B2943" s="64"/>
      <c r="C2943" s="64">
        <v>3204800</v>
      </c>
      <c r="D2943" s="71"/>
    </row>
    <row r="2944" spans="1:4">
      <c r="A2944" s="64">
        <f>A2943+1000</f>
        <v>4558000</v>
      </c>
      <c r="B2944" s="64"/>
      <c r="C2944" s="64">
        <v>3204800</v>
      </c>
      <c r="D2944" s="71"/>
    </row>
    <row r="2945" spans="1:4">
      <c r="A2945" s="64">
        <f>A2944+1000</f>
        <v>4559000</v>
      </c>
      <c r="B2945" s="64"/>
      <c r="C2945" s="64">
        <v>3204800</v>
      </c>
      <c r="D2945" s="71"/>
    </row>
    <row r="2946" spans="1:4">
      <c r="A2946" s="64">
        <v>4560000</v>
      </c>
      <c r="B2946" s="64">
        <v>4564000</v>
      </c>
      <c r="C2946" s="64">
        <v>3208000</v>
      </c>
      <c r="D2946" s="71"/>
    </row>
    <row r="2947" spans="1:4">
      <c r="A2947" s="64">
        <f>A2946+1000</f>
        <v>4561000</v>
      </c>
      <c r="B2947" s="64"/>
      <c r="C2947" s="64">
        <v>3208000</v>
      </c>
      <c r="D2947" s="71"/>
    </row>
    <row r="2948" spans="1:4">
      <c r="A2948" s="64">
        <f>A2947+1000</f>
        <v>4562000</v>
      </c>
      <c r="B2948" s="64"/>
      <c r="C2948" s="64">
        <v>3208000</v>
      </c>
      <c r="D2948" s="71"/>
    </row>
    <row r="2949" spans="1:4">
      <c r="A2949" s="64">
        <f>A2948+1000</f>
        <v>4563000</v>
      </c>
      <c r="B2949" s="64"/>
      <c r="C2949" s="64">
        <v>3208000</v>
      </c>
      <c r="D2949" s="71"/>
    </row>
    <row r="2950" spans="1:4">
      <c r="A2950" s="64">
        <v>4564000</v>
      </c>
      <c r="B2950" s="64">
        <v>4568000</v>
      </c>
      <c r="C2950" s="64">
        <v>3211200</v>
      </c>
      <c r="D2950" s="71"/>
    </row>
    <row r="2951" spans="1:4">
      <c r="A2951" s="64">
        <f>A2950+1000</f>
        <v>4565000</v>
      </c>
      <c r="B2951" s="64"/>
      <c r="C2951" s="64">
        <v>3211200</v>
      </c>
      <c r="D2951" s="71"/>
    </row>
    <row r="2952" spans="1:4">
      <c r="A2952" s="64">
        <f>A2951+1000</f>
        <v>4566000</v>
      </c>
      <c r="B2952" s="64"/>
      <c r="C2952" s="64">
        <v>3211200</v>
      </c>
      <c r="D2952" s="71"/>
    </row>
    <row r="2953" spans="1:4">
      <c r="A2953" s="64">
        <f>A2952+1000</f>
        <v>4567000</v>
      </c>
      <c r="B2953" s="64"/>
      <c r="C2953" s="64">
        <v>3211200</v>
      </c>
      <c r="D2953" s="71"/>
    </row>
    <row r="2954" spans="1:4">
      <c r="A2954" s="64">
        <v>4568000</v>
      </c>
      <c r="B2954" s="64">
        <v>4572000</v>
      </c>
      <c r="C2954" s="64">
        <v>3214400</v>
      </c>
      <c r="D2954" s="71"/>
    </row>
    <row r="2955" spans="1:4">
      <c r="A2955" s="64">
        <f>A2954+1000</f>
        <v>4569000</v>
      </c>
      <c r="B2955" s="64"/>
      <c r="C2955" s="64">
        <v>3214400</v>
      </c>
      <c r="D2955" s="71"/>
    </row>
    <row r="2956" spans="1:4">
      <c r="A2956" s="64">
        <f>A2955+1000</f>
        <v>4570000</v>
      </c>
      <c r="B2956" s="64"/>
      <c r="C2956" s="64">
        <v>3214400</v>
      </c>
      <c r="D2956" s="71"/>
    </row>
    <row r="2957" spans="1:4">
      <c r="A2957" s="64">
        <f>A2956+1000</f>
        <v>4571000</v>
      </c>
      <c r="B2957" s="64"/>
      <c r="C2957" s="64">
        <v>3214400</v>
      </c>
      <c r="D2957" s="71"/>
    </row>
    <row r="2958" spans="1:4">
      <c r="A2958" s="64">
        <v>4572000</v>
      </c>
      <c r="B2958" s="64">
        <v>4576000</v>
      </c>
      <c r="C2958" s="64">
        <v>3217600</v>
      </c>
      <c r="D2958" s="71"/>
    </row>
    <row r="2959" spans="1:4">
      <c r="A2959" s="64">
        <f>A2958+1000</f>
        <v>4573000</v>
      </c>
      <c r="B2959" s="64"/>
      <c r="C2959" s="64">
        <v>3217600</v>
      </c>
      <c r="D2959" s="71"/>
    </row>
    <row r="2960" spans="1:4">
      <c r="A2960" s="64">
        <f>A2959+1000</f>
        <v>4574000</v>
      </c>
      <c r="B2960" s="64"/>
      <c r="C2960" s="64">
        <v>3217600</v>
      </c>
      <c r="D2960" s="71"/>
    </row>
    <row r="2961" spans="1:4">
      <c r="A2961" s="64">
        <f>A2960+1000</f>
        <v>4575000</v>
      </c>
      <c r="B2961" s="64"/>
      <c r="C2961" s="64">
        <v>3217600</v>
      </c>
      <c r="D2961" s="71"/>
    </row>
    <row r="2962" spans="1:4">
      <c r="A2962" s="64">
        <v>4576000</v>
      </c>
      <c r="B2962" s="64">
        <v>4580000</v>
      </c>
      <c r="C2962" s="64">
        <v>3220800</v>
      </c>
      <c r="D2962" s="71"/>
    </row>
    <row r="2963" spans="1:4">
      <c r="A2963" s="64">
        <f>A2962+1000</f>
        <v>4577000</v>
      </c>
      <c r="B2963" s="64"/>
      <c r="C2963" s="64">
        <v>3220800</v>
      </c>
      <c r="D2963" s="71"/>
    </row>
    <row r="2964" spans="1:4">
      <c r="A2964" s="64">
        <f>A2963+1000</f>
        <v>4578000</v>
      </c>
      <c r="B2964" s="64"/>
      <c r="C2964" s="64">
        <v>3220800</v>
      </c>
      <c r="D2964" s="71"/>
    </row>
    <row r="2965" spans="1:4">
      <c r="A2965" s="64">
        <f>A2964+1000</f>
        <v>4579000</v>
      </c>
      <c r="B2965" s="64"/>
      <c r="C2965" s="64">
        <v>3220800</v>
      </c>
      <c r="D2965" s="71"/>
    </row>
    <row r="2966" spans="1:4">
      <c r="A2966" s="64">
        <v>4580000</v>
      </c>
      <c r="B2966" s="64">
        <v>4584000</v>
      </c>
      <c r="C2966" s="64">
        <v>3224000</v>
      </c>
      <c r="D2966" s="71"/>
    </row>
    <row r="2967" spans="1:4">
      <c r="A2967" s="64">
        <f>A2966+1000</f>
        <v>4581000</v>
      </c>
      <c r="B2967" s="64"/>
      <c r="C2967" s="64">
        <v>3224000</v>
      </c>
      <c r="D2967" s="71"/>
    </row>
    <row r="2968" spans="1:4">
      <c r="A2968" s="64">
        <f>A2967+1000</f>
        <v>4582000</v>
      </c>
      <c r="B2968" s="64"/>
      <c r="C2968" s="64">
        <v>3224000</v>
      </c>
      <c r="D2968" s="71"/>
    </row>
    <row r="2969" spans="1:4">
      <c r="A2969" s="64">
        <f>A2968+1000</f>
        <v>4583000</v>
      </c>
      <c r="B2969" s="64"/>
      <c r="C2969" s="64">
        <v>3224000</v>
      </c>
      <c r="D2969" s="71"/>
    </row>
    <row r="2970" spans="1:4">
      <c r="A2970" s="64">
        <v>4584000</v>
      </c>
      <c r="B2970" s="64">
        <v>4588000</v>
      </c>
      <c r="C2970" s="64">
        <v>3227200</v>
      </c>
      <c r="D2970" s="71"/>
    </row>
    <row r="2971" spans="1:4">
      <c r="A2971" s="64">
        <f>A2970+1000</f>
        <v>4585000</v>
      </c>
      <c r="B2971" s="64"/>
      <c r="C2971" s="64">
        <v>3227200</v>
      </c>
      <c r="D2971" s="71"/>
    </row>
    <row r="2972" spans="1:4">
      <c r="A2972" s="64">
        <f>A2971+1000</f>
        <v>4586000</v>
      </c>
      <c r="B2972" s="64"/>
      <c r="C2972" s="64">
        <v>3227200</v>
      </c>
      <c r="D2972" s="71"/>
    </row>
    <row r="2973" spans="1:4">
      <c r="A2973" s="64">
        <f>A2972+1000</f>
        <v>4587000</v>
      </c>
      <c r="B2973" s="64"/>
      <c r="C2973" s="64">
        <v>3227200</v>
      </c>
      <c r="D2973" s="71"/>
    </row>
    <row r="2974" spans="1:4">
      <c r="A2974" s="64">
        <v>4588000</v>
      </c>
      <c r="B2974" s="64">
        <v>4592000</v>
      </c>
      <c r="C2974" s="64">
        <v>3230400</v>
      </c>
      <c r="D2974" s="71"/>
    </row>
    <row r="2975" spans="1:4">
      <c r="A2975" s="64">
        <f>A2974+1000</f>
        <v>4589000</v>
      </c>
      <c r="B2975" s="64"/>
      <c r="C2975" s="64">
        <v>3230400</v>
      </c>
      <c r="D2975" s="71"/>
    </row>
    <row r="2976" spans="1:4">
      <c r="A2976" s="64">
        <f>A2975+1000</f>
        <v>4590000</v>
      </c>
      <c r="B2976" s="64"/>
      <c r="C2976" s="64">
        <v>3230400</v>
      </c>
      <c r="D2976" s="71"/>
    </row>
    <row r="2977" spans="1:4">
      <c r="A2977" s="64">
        <f>A2976+1000</f>
        <v>4591000</v>
      </c>
      <c r="B2977" s="64"/>
      <c r="C2977" s="64">
        <v>3230400</v>
      </c>
      <c r="D2977" s="71"/>
    </row>
    <row r="2978" spans="1:4">
      <c r="A2978" s="64">
        <v>4592000</v>
      </c>
      <c r="B2978" s="64">
        <v>4596000</v>
      </c>
      <c r="C2978" s="64">
        <v>3233600</v>
      </c>
      <c r="D2978" s="71"/>
    </row>
    <row r="2979" spans="1:4">
      <c r="A2979" s="64">
        <f>A2978+1000</f>
        <v>4593000</v>
      </c>
      <c r="B2979" s="64"/>
      <c r="C2979" s="64">
        <v>3233600</v>
      </c>
      <c r="D2979" s="71"/>
    </row>
    <row r="2980" spans="1:4">
      <c r="A2980" s="64">
        <f>A2979+1000</f>
        <v>4594000</v>
      </c>
      <c r="B2980" s="64"/>
      <c r="C2980" s="64">
        <v>3233600</v>
      </c>
      <c r="D2980" s="71"/>
    </row>
    <row r="2981" spans="1:4">
      <c r="A2981" s="64">
        <f>A2980+1000</f>
        <v>4595000</v>
      </c>
      <c r="B2981" s="64"/>
      <c r="C2981" s="64">
        <v>3233600</v>
      </c>
      <c r="D2981" s="71"/>
    </row>
    <row r="2982" spans="1:4">
      <c r="A2982" s="64">
        <v>4596000</v>
      </c>
      <c r="B2982" s="64">
        <v>4600000</v>
      </c>
      <c r="C2982" s="64">
        <v>3236800</v>
      </c>
      <c r="D2982" s="71"/>
    </row>
    <row r="2983" spans="1:4">
      <c r="A2983" s="64">
        <f>A2982+1000</f>
        <v>4597000</v>
      </c>
      <c r="B2983" s="64"/>
      <c r="C2983" s="64">
        <v>3236800</v>
      </c>
      <c r="D2983" s="71"/>
    </row>
    <row r="2984" spans="1:4">
      <c r="A2984" s="64">
        <f>A2983+1000</f>
        <v>4598000</v>
      </c>
      <c r="B2984" s="64"/>
      <c r="C2984" s="64">
        <v>3236800</v>
      </c>
      <c r="D2984" s="71"/>
    </row>
    <row r="2985" spans="1:4">
      <c r="A2985" s="64">
        <f>A2984+1000</f>
        <v>4599000</v>
      </c>
      <c r="B2985" s="64"/>
      <c r="C2985" s="64">
        <v>3236800</v>
      </c>
      <c r="D2985" s="71"/>
    </row>
    <row r="2986" spans="1:4">
      <c r="A2986" s="64">
        <v>4600000</v>
      </c>
      <c r="B2986" s="64">
        <v>4604000</v>
      </c>
      <c r="C2986" s="64">
        <v>3240000</v>
      </c>
      <c r="D2986" s="71"/>
    </row>
    <row r="2987" spans="1:4">
      <c r="A2987" s="64">
        <f>A2986+1000</f>
        <v>4601000</v>
      </c>
      <c r="B2987" s="64"/>
      <c r="C2987" s="64">
        <v>3240000</v>
      </c>
      <c r="D2987" s="71"/>
    </row>
    <row r="2988" spans="1:4">
      <c r="A2988" s="64">
        <f>A2987+1000</f>
        <v>4602000</v>
      </c>
      <c r="B2988" s="64"/>
      <c r="C2988" s="64">
        <v>3240000</v>
      </c>
      <c r="D2988" s="71"/>
    </row>
    <row r="2989" spans="1:4">
      <c r="A2989" s="64">
        <f>A2988+1000</f>
        <v>4603000</v>
      </c>
      <c r="B2989" s="64"/>
      <c r="C2989" s="64">
        <v>3240000</v>
      </c>
      <c r="D2989" s="71"/>
    </row>
    <row r="2990" spans="1:4">
      <c r="A2990" s="64">
        <v>4604000</v>
      </c>
      <c r="B2990" s="64">
        <v>4608000</v>
      </c>
      <c r="C2990" s="64">
        <v>3243200</v>
      </c>
      <c r="D2990" s="71"/>
    </row>
    <row r="2991" spans="1:4">
      <c r="A2991" s="64">
        <f>A2990+1000</f>
        <v>4605000</v>
      </c>
      <c r="B2991" s="64"/>
      <c r="C2991" s="64">
        <v>3243200</v>
      </c>
      <c r="D2991" s="71"/>
    </row>
    <row r="2992" spans="1:4">
      <c r="A2992" s="64">
        <f>A2991+1000</f>
        <v>4606000</v>
      </c>
      <c r="B2992" s="64"/>
      <c r="C2992" s="64">
        <v>3243200</v>
      </c>
      <c r="D2992" s="71"/>
    </row>
    <row r="2993" spans="1:4">
      <c r="A2993" s="64">
        <f>A2992+1000</f>
        <v>4607000</v>
      </c>
      <c r="B2993" s="64"/>
      <c r="C2993" s="64">
        <v>3243200</v>
      </c>
      <c r="D2993" s="71"/>
    </row>
    <row r="2994" spans="1:4">
      <c r="A2994" s="64">
        <v>4608000</v>
      </c>
      <c r="B2994" s="64">
        <v>4612000</v>
      </c>
      <c r="C2994" s="64">
        <v>3246400</v>
      </c>
      <c r="D2994" s="71"/>
    </row>
    <row r="2995" spans="1:4">
      <c r="A2995" s="64">
        <f>A2994+1000</f>
        <v>4609000</v>
      </c>
      <c r="B2995" s="64"/>
      <c r="C2995" s="64">
        <v>3246400</v>
      </c>
      <c r="D2995" s="71"/>
    </row>
    <row r="2996" spans="1:4">
      <c r="A2996" s="64">
        <f>A2995+1000</f>
        <v>4610000</v>
      </c>
      <c r="B2996" s="64"/>
      <c r="C2996" s="64">
        <v>3246400</v>
      </c>
      <c r="D2996" s="71"/>
    </row>
    <row r="2997" spans="1:4">
      <c r="A2997" s="64">
        <f>A2996+1000</f>
        <v>4611000</v>
      </c>
      <c r="B2997" s="64"/>
      <c r="C2997" s="64">
        <v>3246400</v>
      </c>
      <c r="D2997" s="71"/>
    </row>
    <row r="2998" spans="1:4">
      <c r="A2998" s="64">
        <v>4612000</v>
      </c>
      <c r="B2998" s="64">
        <v>4616000</v>
      </c>
      <c r="C2998" s="64">
        <v>3249600</v>
      </c>
      <c r="D2998" s="71"/>
    </row>
    <row r="2999" spans="1:4">
      <c r="A2999" s="64">
        <f>A2998+1000</f>
        <v>4613000</v>
      </c>
      <c r="B2999" s="64"/>
      <c r="C2999" s="64">
        <v>3249600</v>
      </c>
      <c r="D2999" s="71"/>
    </row>
    <row r="3000" spans="1:4">
      <c r="A3000" s="64">
        <f>A2999+1000</f>
        <v>4614000</v>
      </c>
      <c r="B3000" s="64"/>
      <c r="C3000" s="64">
        <v>3249600</v>
      </c>
      <c r="D3000" s="71"/>
    </row>
    <row r="3001" spans="1:4">
      <c r="A3001" s="64">
        <f>A3000+1000</f>
        <v>4615000</v>
      </c>
      <c r="B3001" s="64"/>
      <c r="C3001" s="64">
        <v>3249600</v>
      </c>
      <c r="D3001" s="71"/>
    </row>
    <row r="3002" spans="1:4">
      <c r="A3002" s="64">
        <v>4616000</v>
      </c>
      <c r="B3002" s="64">
        <v>4620000</v>
      </c>
      <c r="C3002" s="64">
        <v>3252800</v>
      </c>
      <c r="D3002" s="71"/>
    </row>
    <row r="3003" spans="1:4">
      <c r="A3003" s="64">
        <f>A3002+1000</f>
        <v>4617000</v>
      </c>
      <c r="B3003" s="64"/>
      <c r="C3003" s="64">
        <v>3252800</v>
      </c>
      <c r="D3003" s="71"/>
    </row>
    <row r="3004" spans="1:4">
      <c r="A3004" s="64">
        <f>A3003+1000</f>
        <v>4618000</v>
      </c>
      <c r="B3004" s="64"/>
      <c r="C3004" s="64">
        <v>3252800</v>
      </c>
      <c r="D3004" s="71"/>
    </row>
    <row r="3005" spans="1:4">
      <c r="A3005" s="64">
        <f>A3004+1000</f>
        <v>4619000</v>
      </c>
      <c r="B3005" s="64"/>
      <c r="C3005" s="64">
        <v>3252800</v>
      </c>
      <c r="D3005" s="71"/>
    </row>
    <row r="3006" spans="1:4">
      <c r="A3006" s="64">
        <v>4620000</v>
      </c>
      <c r="B3006" s="64">
        <v>4624000</v>
      </c>
      <c r="C3006" s="64">
        <v>3256000</v>
      </c>
      <c r="D3006" s="71"/>
    </row>
    <row r="3007" spans="1:4">
      <c r="A3007" s="64">
        <f>A3006+1000</f>
        <v>4621000</v>
      </c>
      <c r="B3007" s="64"/>
      <c r="C3007" s="64">
        <v>3256000</v>
      </c>
      <c r="D3007" s="71"/>
    </row>
    <row r="3008" spans="1:4">
      <c r="A3008" s="64">
        <f>A3007+1000</f>
        <v>4622000</v>
      </c>
      <c r="B3008" s="64"/>
      <c r="C3008" s="64">
        <v>3256000</v>
      </c>
      <c r="D3008" s="71"/>
    </row>
    <row r="3009" spans="1:4">
      <c r="A3009" s="64">
        <f>A3008+1000</f>
        <v>4623000</v>
      </c>
      <c r="B3009" s="64"/>
      <c r="C3009" s="64">
        <v>3256000</v>
      </c>
      <c r="D3009" s="71"/>
    </row>
    <row r="3010" spans="1:4">
      <c r="A3010" s="64">
        <v>4624000</v>
      </c>
      <c r="B3010" s="64">
        <v>4628000</v>
      </c>
      <c r="C3010" s="64">
        <v>3259200</v>
      </c>
      <c r="D3010" s="71"/>
    </row>
    <row r="3011" spans="1:4">
      <c r="A3011" s="64">
        <f>A3010+1000</f>
        <v>4625000</v>
      </c>
      <c r="B3011" s="64"/>
      <c r="C3011" s="64">
        <v>3259200</v>
      </c>
      <c r="D3011" s="71"/>
    </row>
    <row r="3012" spans="1:4">
      <c r="A3012" s="64">
        <f>A3011+1000</f>
        <v>4626000</v>
      </c>
      <c r="B3012" s="64"/>
      <c r="C3012" s="64">
        <v>3259200</v>
      </c>
      <c r="D3012" s="71"/>
    </row>
    <row r="3013" spans="1:4">
      <c r="A3013" s="64">
        <f>A3012+1000</f>
        <v>4627000</v>
      </c>
      <c r="B3013" s="64"/>
      <c r="C3013" s="64">
        <v>3259200</v>
      </c>
      <c r="D3013" s="71"/>
    </row>
    <row r="3014" spans="1:4">
      <c r="A3014" s="64">
        <v>4628000</v>
      </c>
      <c r="B3014" s="64">
        <v>4632000</v>
      </c>
      <c r="C3014" s="64">
        <v>3262400</v>
      </c>
      <c r="D3014" s="71"/>
    </row>
    <row r="3015" spans="1:4">
      <c r="A3015" s="64">
        <f>A3014+1000</f>
        <v>4629000</v>
      </c>
      <c r="B3015" s="64"/>
      <c r="C3015" s="64">
        <v>3262400</v>
      </c>
      <c r="D3015" s="71"/>
    </row>
    <row r="3016" spans="1:4">
      <c r="A3016" s="64">
        <f>A3015+1000</f>
        <v>4630000</v>
      </c>
      <c r="B3016" s="64"/>
      <c r="C3016" s="64">
        <v>3262400</v>
      </c>
      <c r="D3016" s="71"/>
    </row>
    <row r="3017" spans="1:4">
      <c r="A3017" s="64">
        <f>A3016+1000</f>
        <v>4631000</v>
      </c>
      <c r="B3017" s="64"/>
      <c r="C3017" s="64">
        <v>3262400</v>
      </c>
      <c r="D3017" s="71"/>
    </row>
    <row r="3018" spans="1:4">
      <c r="A3018" s="64">
        <v>4632000</v>
      </c>
      <c r="B3018" s="64">
        <v>4636000</v>
      </c>
      <c r="C3018" s="64">
        <v>3265600</v>
      </c>
      <c r="D3018" s="71"/>
    </row>
    <row r="3019" spans="1:4">
      <c r="A3019" s="64">
        <f>A3018+1000</f>
        <v>4633000</v>
      </c>
      <c r="B3019" s="64"/>
      <c r="C3019" s="64">
        <v>3265600</v>
      </c>
      <c r="D3019" s="71"/>
    </row>
    <row r="3020" spans="1:4">
      <c r="A3020" s="64">
        <f>A3019+1000</f>
        <v>4634000</v>
      </c>
      <c r="B3020" s="64"/>
      <c r="C3020" s="64">
        <v>3265600</v>
      </c>
      <c r="D3020" s="71"/>
    </row>
    <row r="3021" spans="1:4">
      <c r="A3021" s="64">
        <f>A3020+1000</f>
        <v>4635000</v>
      </c>
      <c r="B3021" s="64"/>
      <c r="C3021" s="64">
        <v>3265600</v>
      </c>
      <c r="D3021" s="71"/>
    </row>
    <row r="3022" spans="1:4">
      <c r="A3022" s="64">
        <v>4636000</v>
      </c>
      <c r="B3022" s="64">
        <v>4640000</v>
      </c>
      <c r="C3022" s="64">
        <v>3268800</v>
      </c>
      <c r="D3022" s="71"/>
    </row>
    <row r="3023" spans="1:4">
      <c r="A3023" s="64">
        <f>A3022+1000</f>
        <v>4637000</v>
      </c>
      <c r="B3023" s="64"/>
      <c r="C3023" s="64">
        <v>3268800</v>
      </c>
      <c r="D3023" s="71"/>
    </row>
    <row r="3024" spans="1:4">
      <c r="A3024" s="64">
        <f>A3023+1000</f>
        <v>4638000</v>
      </c>
      <c r="B3024" s="64"/>
      <c r="C3024" s="64">
        <v>3268800</v>
      </c>
      <c r="D3024" s="71"/>
    </row>
    <row r="3025" spans="1:4">
      <c r="A3025" s="64">
        <f>A3024+1000</f>
        <v>4639000</v>
      </c>
      <c r="B3025" s="64"/>
      <c r="C3025" s="64">
        <v>3268800</v>
      </c>
      <c r="D3025" s="71"/>
    </row>
    <row r="3026" spans="1:4">
      <c r="A3026" s="64">
        <v>4640000</v>
      </c>
      <c r="B3026" s="64">
        <v>4644000</v>
      </c>
      <c r="C3026" s="64">
        <v>3272000</v>
      </c>
      <c r="D3026" s="71"/>
    </row>
    <row r="3027" spans="1:4">
      <c r="A3027" s="64">
        <f>A3026+1000</f>
        <v>4641000</v>
      </c>
      <c r="B3027" s="64"/>
      <c r="C3027" s="64">
        <v>3272000</v>
      </c>
      <c r="D3027" s="71"/>
    </row>
    <row r="3028" spans="1:4">
      <c r="A3028" s="64">
        <f>A3027+1000</f>
        <v>4642000</v>
      </c>
      <c r="B3028" s="64"/>
      <c r="C3028" s="64">
        <v>3272000</v>
      </c>
      <c r="D3028" s="71"/>
    </row>
    <row r="3029" spans="1:4">
      <c r="A3029" s="64">
        <f>A3028+1000</f>
        <v>4643000</v>
      </c>
      <c r="B3029" s="64"/>
      <c r="C3029" s="64">
        <v>3272000</v>
      </c>
      <c r="D3029" s="71"/>
    </row>
    <row r="3030" spans="1:4">
      <c r="A3030" s="64">
        <v>4644000</v>
      </c>
      <c r="B3030" s="64">
        <v>4648000</v>
      </c>
      <c r="C3030" s="64">
        <v>3275200</v>
      </c>
      <c r="D3030" s="71"/>
    </row>
    <row r="3031" spans="1:4">
      <c r="A3031" s="64">
        <f>A3030+1000</f>
        <v>4645000</v>
      </c>
      <c r="B3031" s="64"/>
      <c r="C3031" s="64">
        <v>3275200</v>
      </c>
      <c r="D3031" s="71"/>
    </row>
    <row r="3032" spans="1:4">
      <c r="A3032" s="64">
        <f>A3031+1000</f>
        <v>4646000</v>
      </c>
      <c r="B3032" s="64"/>
      <c r="C3032" s="64">
        <v>3275200</v>
      </c>
      <c r="D3032" s="71"/>
    </row>
    <row r="3033" spans="1:4">
      <c r="A3033" s="64">
        <f>A3032+1000</f>
        <v>4647000</v>
      </c>
      <c r="B3033" s="64"/>
      <c r="C3033" s="64">
        <v>3275200</v>
      </c>
      <c r="D3033" s="71"/>
    </row>
    <row r="3034" spans="1:4">
      <c r="A3034" s="64">
        <v>4648000</v>
      </c>
      <c r="B3034" s="64">
        <v>4652000</v>
      </c>
      <c r="C3034" s="64">
        <v>3278400</v>
      </c>
      <c r="D3034" s="71"/>
    </row>
    <row r="3035" spans="1:4">
      <c r="A3035" s="64">
        <f>A3034+1000</f>
        <v>4649000</v>
      </c>
      <c r="B3035" s="64"/>
      <c r="C3035" s="64">
        <v>3278400</v>
      </c>
      <c r="D3035" s="71"/>
    </row>
    <row r="3036" spans="1:4">
      <c r="A3036" s="64">
        <f>A3035+1000</f>
        <v>4650000</v>
      </c>
      <c r="B3036" s="64"/>
      <c r="C3036" s="64">
        <v>3278400</v>
      </c>
      <c r="D3036" s="71"/>
    </row>
    <row r="3037" spans="1:4">
      <c r="A3037" s="64">
        <f>A3036+1000</f>
        <v>4651000</v>
      </c>
      <c r="B3037" s="64"/>
      <c r="C3037" s="64">
        <v>3278400</v>
      </c>
      <c r="D3037" s="71"/>
    </row>
    <row r="3038" spans="1:4">
      <c r="A3038" s="64">
        <v>4652000</v>
      </c>
      <c r="B3038" s="64">
        <v>4656000</v>
      </c>
      <c r="C3038" s="64">
        <v>3281600</v>
      </c>
      <c r="D3038" s="71"/>
    </row>
    <row r="3039" spans="1:4">
      <c r="A3039" s="64">
        <f>A3038+1000</f>
        <v>4653000</v>
      </c>
      <c r="B3039" s="64"/>
      <c r="C3039" s="64">
        <v>3281600</v>
      </c>
      <c r="D3039" s="71"/>
    </row>
    <row r="3040" spans="1:4">
      <c r="A3040" s="64">
        <f>A3039+1000</f>
        <v>4654000</v>
      </c>
      <c r="B3040" s="64"/>
      <c r="C3040" s="64">
        <v>3281600</v>
      </c>
      <c r="D3040" s="71"/>
    </row>
    <row r="3041" spans="1:4">
      <c r="A3041" s="64">
        <f>A3040+1000</f>
        <v>4655000</v>
      </c>
      <c r="B3041" s="64"/>
      <c r="C3041" s="64">
        <v>3281600</v>
      </c>
      <c r="D3041" s="71"/>
    </row>
    <row r="3042" spans="1:4">
      <c r="A3042" s="64">
        <v>4656000</v>
      </c>
      <c r="B3042" s="64">
        <v>4660000</v>
      </c>
      <c r="C3042" s="64">
        <v>3284800</v>
      </c>
      <c r="D3042" s="71"/>
    </row>
    <row r="3043" spans="1:4">
      <c r="A3043" s="64">
        <f>A3042+1000</f>
        <v>4657000</v>
      </c>
      <c r="B3043" s="64"/>
      <c r="C3043" s="64">
        <v>3284800</v>
      </c>
      <c r="D3043" s="71"/>
    </row>
    <row r="3044" spans="1:4">
      <c r="A3044" s="64">
        <f>A3043+1000</f>
        <v>4658000</v>
      </c>
      <c r="B3044" s="64"/>
      <c r="C3044" s="64">
        <v>3284800</v>
      </c>
      <c r="D3044" s="71"/>
    </row>
    <row r="3045" spans="1:4">
      <c r="A3045" s="64">
        <f>A3044+1000</f>
        <v>4659000</v>
      </c>
      <c r="B3045" s="64"/>
      <c r="C3045" s="64">
        <v>3284800</v>
      </c>
      <c r="D3045" s="71"/>
    </row>
    <row r="3046" spans="1:4">
      <c r="A3046" s="64">
        <v>4660000</v>
      </c>
      <c r="B3046" s="64">
        <v>4664000</v>
      </c>
      <c r="C3046" s="64">
        <v>3288000</v>
      </c>
      <c r="D3046" s="71"/>
    </row>
    <row r="3047" spans="1:4">
      <c r="A3047" s="64">
        <f>A3046+1000</f>
        <v>4661000</v>
      </c>
      <c r="B3047" s="64"/>
      <c r="C3047" s="64">
        <v>3288000</v>
      </c>
      <c r="D3047" s="71"/>
    </row>
    <row r="3048" spans="1:4">
      <c r="A3048" s="64">
        <f>A3047+1000</f>
        <v>4662000</v>
      </c>
      <c r="B3048" s="64"/>
      <c r="C3048" s="64">
        <v>3288000</v>
      </c>
      <c r="D3048" s="71"/>
    </row>
    <row r="3049" spans="1:4">
      <c r="A3049" s="64">
        <f>A3048+1000</f>
        <v>4663000</v>
      </c>
      <c r="B3049" s="64"/>
      <c r="C3049" s="64">
        <v>3288000</v>
      </c>
      <c r="D3049" s="71"/>
    </row>
    <row r="3050" spans="1:4">
      <c r="A3050" s="64">
        <v>4664000</v>
      </c>
      <c r="B3050" s="64">
        <v>4668000</v>
      </c>
      <c r="C3050" s="64">
        <v>3291200</v>
      </c>
      <c r="D3050" s="71"/>
    </row>
    <row r="3051" spans="1:4">
      <c r="A3051" s="64">
        <f>A3050+1000</f>
        <v>4665000</v>
      </c>
      <c r="B3051" s="64"/>
      <c r="C3051" s="64">
        <v>3291200</v>
      </c>
      <c r="D3051" s="71"/>
    </row>
    <row r="3052" spans="1:4">
      <c r="A3052" s="64">
        <f>A3051+1000</f>
        <v>4666000</v>
      </c>
      <c r="B3052" s="64"/>
      <c r="C3052" s="64">
        <v>3291200</v>
      </c>
      <c r="D3052" s="71"/>
    </row>
    <row r="3053" spans="1:4">
      <c r="A3053" s="64">
        <f>A3052+1000</f>
        <v>4667000</v>
      </c>
      <c r="B3053" s="64"/>
      <c r="C3053" s="64">
        <v>3291200</v>
      </c>
      <c r="D3053" s="71"/>
    </row>
    <row r="3054" spans="1:4">
      <c r="A3054" s="64">
        <v>4668000</v>
      </c>
      <c r="B3054" s="64">
        <v>4672000</v>
      </c>
      <c r="C3054" s="64">
        <v>3294400</v>
      </c>
      <c r="D3054" s="71"/>
    </row>
    <row r="3055" spans="1:4">
      <c r="A3055" s="64">
        <f>A3054+1000</f>
        <v>4669000</v>
      </c>
      <c r="B3055" s="64"/>
      <c r="C3055" s="64">
        <v>3294400</v>
      </c>
      <c r="D3055" s="71"/>
    </row>
    <row r="3056" spans="1:4">
      <c r="A3056" s="64">
        <f>A3055+1000</f>
        <v>4670000</v>
      </c>
      <c r="B3056" s="64"/>
      <c r="C3056" s="64">
        <v>3294400</v>
      </c>
      <c r="D3056" s="71"/>
    </row>
    <row r="3057" spans="1:4">
      <c r="A3057" s="64">
        <f>A3056+1000</f>
        <v>4671000</v>
      </c>
      <c r="B3057" s="64"/>
      <c r="C3057" s="64">
        <v>3294400</v>
      </c>
      <c r="D3057" s="71"/>
    </row>
    <row r="3058" spans="1:4">
      <c r="A3058" s="64">
        <v>4672000</v>
      </c>
      <c r="B3058" s="64">
        <v>4676000</v>
      </c>
      <c r="C3058" s="64">
        <v>3297600</v>
      </c>
      <c r="D3058" s="71"/>
    </row>
    <row r="3059" spans="1:4">
      <c r="A3059" s="64">
        <f>A3058+1000</f>
        <v>4673000</v>
      </c>
      <c r="B3059" s="64"/>
      <c r="C3059" s="64">
        <v>3297600</v>
      </c>
      <c r="D3059" s="71"/>
    </row>
    <row r="3060" spans="1:4">
      <c r="A3060" s="64">
        <f>A3059+1000</f>
        <v>4674000</v>
      </c>
      <c r="B3060" s="64"/>
      <c r="C3060" s="64">
        <v>3297600</v>
      </c>
      <c r="D3060" s="71"/>
    </row>
    <row r="3061" spans="1:4">
      <c r="A3061" s="64">
        <f>A3060+1000</f>
        <v>4675000</v>
      </c>
      <c r="B3061" s="64"/>
      <c r="C3061" s="64">
        <v>3297600</v>
      </c>
      <c r="D3061" s="71"/>
    </row>
    <row r="3062" spans="1:4">
      <c r="A3062" s="64">
        <v>4676000</v>
      </c>
      <c r="B3062" s="64">
        <v>4680000</v>
      </c>
      <c r="C3062" s="64">
        <v>3300800</v>
      </c>
      <c r="D3062" s="71"/>
    </row>
    <row r="3063" spans="1:4">
      <c r="A3063" s="64">
        <f>A3062+1000</f>
        <v>4677000</v>
      </c>
      <c r="B3063" s="64"/>
      <c r="C3063" s="64">
        <v>3300800</v>
      </c>
      <c r="D3063" s="71"/>
    </row>
    <row r="3064" spans="1:4">
      <c r="A3064" s="64">
        <f>A3063+1000</f>
        <v>4678000</v>
      </c>
      <c r="B3064" s="64"/>
      <c r="C3064" s="64">
        <v>3300800</v>
      </c>
      <c r="D3064" s="71"/>
    </row>
    <row r="3065" spans="1:4">
      <c r="A3065" s="64">
        <f>A3064+1000</f>
        <v>4679000</v>
      </c>
      <c r="B3065" s="64"/>
      <c r="C3065" s="64">
        <v>3300800</v>
      </c>
      <c r="D3065" s="71"/>
    </row>
    <row r="3066" spans="1:4">
      <c r="A3066" s="64">
        <v>4680000</v>
      </c>
      <c r="B3066" s="64">
        <v>4684000</v>
      </c>
      <c r="C3066" s="64">
        <v>3304000</v>
      </c>
      <c r="D3066" s="71"/>
    </row>
    <row r="3067" spans="1:4">
      <c r="A3067" s="64">
        <f>A3066+1000</f>
        <v>4681000</v>
      </c>
      <c r="B3067" s="64"/>
      <c r="C3067" s="64">
        <v>3304000</v>
      </c>
      <c r="D3067" s="71"/>
    </row>
    <row r="3068" spans="1:4">
      <c r="A3068" s="64">
        <f>A3067+1000</f>
        <v>4682000</v>
      </c>
      <c r="B3068" s="64"/>
      <c r="C3068" s="64">
        <v>3304000</v>
      </c>
      <c r="D3068" s="71"/>
    </row>
    <row r="3069" spans="1:4">
      <c r="A3069" s="64">
        <f>A3068+1000</f>
        <v>4683000</v>
      </c>
      <c r="B3069" s="64"/>
      <c r="C3069" s="64">
        <v>3304000</v>
      </c>
      <c r="D3069" s="71"/>
    </row>
    <row r="3070" spans="1:4">
      <c r="A3070" s="64">
        <v>4684000</v>
      </c>
      <c r="B3070" s="64">
        <v>4688000</v>
      </c>
      <c r="C3070" s="64">
        <v>3307200</v>
      </c>
      <c r="D3070" s="71"/>
    </row>
    <row r="3071" spans="1:4">
      <c r="A3071" s="64">
        <f>A3070+1000</f>
        <v>4685000</v>
      </c>
      <c r="B3071" s="64"/>
      <c r="C3071" s="64">
        <v>3307200</v>
      </c>
      <c r="D3071" s="71"/>
    </row>
    <row r="3072" spans="1:4">
      <c r="A3072" s="64">
        <f>A3071+1000</f>
        <v>4686000</v>
      </c>
      <c r="B3072" s="64"/>
      <c r="C3072" s="64">
        <v>3307200</v>
      </c>
      <c r="D3072" s="71"/>
    </row>
    <row r="3073" spans="1:4">
      <c r="A3073" s="64">
        <f>A3072+1000</f>
        <v>4687000</v>
      </c>
      <c r="B3073" s="64"/>
      <c r="C3073" s="64">
        <v>3307200</v>
      </c>
      <c r="D3073" s="71"/>
    </row>
    <row r="3074" spans="1:4">
      <c r="A3074" s="64">
        <v>4688000</v>
      </c>
      <c r="B3074" s="64">
        <v>4692000</v>
      </c>
      <c r="C3074" s="64">
        <v>3310400</v>
      </c>
      <c r="D3074" s="71"/>
    </row>
    <row r="3075" spans="1:4">
      <c r="A3075" s="64">
        <f>A3074+1000</f>
        <v>4689000</v>
      </c>
      <c r="B3075" s="64"/>
      <c r="C3075" s="64">
        <v>3310400</v>
      </c>
      <c r="D3075" s="71"/>
    </row>
    <row r="3076" spans="1:4">
      <c r="A3076" s="64">
        <f>A3075+1000</f>
        <v>4690000</v>
      </c>
      <c r="B3076" s="64"/>
      <c r="C3076" s="64">
        <v>3310400</v>
      </c>
      <c r="D3076" s="71"/>
    </row>
    <row r="3077" spans="1:4">
      <c r="A3077" s="64">
        <f>A3076+1000</f>
        <v>4691000</v>
      </c>
      <c r="B3077" s="64"/>
      <c r="C3077" s="64">
        <v>3310400</v>
      </c>
      <c r="D3077" s="71"/>
    </row>
    <row r="3078" spans="1:4">
      <c r="A3078" s="64">
        <v>4692000</v>
      </c>
      <c r="B3078" s="64">
        <v>4696000</v>
      </c>
      <c r="C3078" s="64">
        <v>3313600</v>
      </c>
      <c r="D3078" s="71"/>
    </row>
    <row r="3079" spans="1:4">
      <c r="A3079" s="64">
        <f>A3078+1000</f>
        <v>4693000</v>
      </c>
      <c r="B3079" s="64"/>
      <c r="C3079" s="64">
        <v>3313600</v>
      </c>
      <c r="D3079" s="71"/>
    </row>
    <row r="3080" spans="1:4">
      <c r="A3080" s="64">
        <f>A3079+1000</f>
        <v>4694000</v>
      </c>
      <c r="B3080" s="64"/>
      <c r="C3080" s="64">
        <v>3313600</v>
      </c>
      <c r="D3080" s="71"/>
    </row>
    <row r="3081" spans="1:4">
      <c r="A3081" s="64">
        <f>A3080+1000</f>
        <v>4695000</v>
      </c>
      <c r="B3081" s="64"/>
      <c r="C3081" s="64">
        <v>3313600</v>
      </c>
      <c r="D3081" s="71"/>
    </row>
    <row r="3082" spans="1:4">
      <c r="A3082" s="64">
        <v>4696000</v>
      </c>
      <c r="B3082" s="64">
        <v>4700000</v>
      </c>
      <c r="C3082" s="64">
        <v>3316800</v>
      </c>
      <c r="D3082" s="71"/>
    </row>
    <row r="3083" spans="1:4">
      <c r="A3083" s="64">
        <f>A3082+1000</f>
        <v>4697000</v>
      </c>
      <c r="B3083" s="64"/>
      <c r="C3083" s="64">
        <v>3316800</v>
      </c>
      <c r="D3083" s="71"/>
    </row>
    <row r="3084" spans="1:4">
      <c r="A3084" s="64">
        <f>A3083+1000</f>
        <v>4698000</v>
      </c>
      <c r="B3084" s="64"/>
      <c r="C3084" s="64">
        <v>3316800</v>
      </c>
      <c r="D3084" s="71"/>
    </row>
    <row r="3085" spans="1:4">
      <c r="A3085" s="64">
        <f>A3084+1000</f>
        <v>4699000</v>
      </c>
      <c r="B3085" s="64"/>
      <c r="C3085" s="64">
        <v>3316800</v>
      </c>
      <c r="D3085" s="71"/>
    </row>
    <row r="3086" spans="1:4">
      <c r="A3086" s="64">
        <v>4700000</v>
      </c>
      <c r="B3086" s="64">
        <v>4704000</v>
      </c>
      <c r="C3086" s="64">
        <v>3320000</v>
      </c>
      <c r="D3086" s="71"/>
    </row>
    <row r="3087" spans="1:4">
      <c r="A3087" s="64">
        <f>A3086+1000</f>
        <v>4701000</v>
      </c>
      <c r="B3087" s="64"/>
      <c r="C3087" s="64">
        <v>3320000</v>
      </c>
      <c r="D3087" s="71"/>
    </row>
    <row r="3088" spans="1:4">
      <c r="A3088" s="64">
        <f>A3087+1000</f>
        <v>4702000</v>
      </c>
      <c r="B3088" s="64"/>
      <c r="C3088" s="64">
        <v>3320000</v>
      </c>
      <c r="D3088" s="71"/>
    </row>
    <row r="3089" spans="1:4">
      <c r="A3089" s="64">
        <f>A3088+1000</f>
        <v>4703000</v>
      </c>
      <c r="B3089" s="64"/>
      <c r="C3089" s="64">
        <v>3320000</v>
      </c>
      <c r="D3089" s="71"/>
    </row>
    <row r="3090" spans="1:4">
      <c r="A3090" s="64">
        <v>4704000</v>
      </c>
      <c r="B3090" s="64">
        <v>4708000</v>
      </c>
      <c r="C3090" s="64">
        <v>3323200</v>
      </c>
      <c r="D3090" s="71"/>
    </row>
    <row r="3091" spans="1:4">
      <c r="A3091" s="64">
        <f>A3090+1000</f>
        <v>4705000</v>
      </c>
      <c r="B3091" s="64"/>
      <c r="C3091" s="64">
        <v>3323200</v>
      </c>
      <c r="D3091" s="71"/>
    </row>
    <row r="3092" spans="1:4">
      <c r="A3092" s="64">
        <f>A3091+1000</f>
        <v>4706000</v>
      </c>
      <c r="B3092" s="64"/>
      <c r="C3092" s="64">
        <v>3323200</v>
      </c>
      <c r="D3092" s="71"/>
    </row>
    <row r="3093" spans="1:4">
      <c r="A3093" s="64">
        <f>A3092+1000</f>
        <v>4707000</v>
      </c>
      <c r="B3093" s="64"/>
      <c r="C3093" s="64">
        <v>3323200</v>
      </c>
      <c r="D3093" s="71"/>
    </row>
    <row r="3094" spans="1:4">
      <c r="A3094" s="64">
        <v>4708000</v>
      </c>
      <c r="B3094" s="64">
        <v>4712000</v>
      </c>
      <c r="C3094" s="64">
        <v>3326400</v>
      </c>
      <c r="D3094" s="71"/>
    </row>
    <row r="3095" spans="1:4">
      <c r="A3095" s="64">
        <f>A3094+1000</f>
        <v>4709000</v>
      </c>
      <c r="B3095" s="64"/>
      <c r="C3095" s="64">
        <v>3326400</v>
      </c>
      <c r="D3095" s="71"/>
    </row>
    <row r="3096" spans="1:4">
      <c r="A3096" s="64">
        <f>A3095+1000</f>
        <v>4710000</v>
      </c>
      <c r="B3096" s="64"/>
      <c r="C3096" s="64">
        <v>3326400</v>
      </c>
      <c r="D3096" s="71"/>
    </row>
    <row r="3097" spans="1:4">
      <c r="A3097" s="64">
        <f>A3096+1000</f>
        <v>4711000</v>
      </c>
      <c r="B3097" s="64"/>
      <c r="C3097" s="64">
        <v>3326400</v>
      </c>
      <c r="D3097" s="71"/>
    </row>
    <row r="3098" spans="1:4">
      <c r="A3098" s="64">
        <v>4712000</v>
      </c>
      <c r="B3098" s="64">
        <v>4716000</v>
      </c>
      <c r="C3098" s="64">
        <v>3329600</v>
      </c>
      <c r="D3098" s="71"/>
    </row>
    <row r="3099" spans="1:4">
      <c r="A3099" s="64">
        <f>A3098+1000</f>
        <v>4713000</v>
      </c>
      <c r="B3099" s="64"/>
      <c r="C3099" s="64">
        <v>3329600</v>
      </c>
      <c r="D3099" s="71"/>
    </row>
    <row r="3100" spans="1:4">
      <c r="A3100" s="64">
        <f>A3099+1000</f>
        <v>4714000</v>
      </c>
      <c r="B3100" s="64"/>
      <c r="C3100" s="64">
        <v>3329600</v>
      </c>
      <c r="D3100" s="71"/>
    </row>
    <row r="3101" spans="1:4">
      <c r="A3101" s="64">
        <f>A3100+1000</f>
        <v>4715000</v>
      </c>
      <c r="B3101" s="64"/>
      <c r="C3101" s="64">
        <v>3329600</v>
      </c>
      <c r="D3101" s="71"/>
    </row>
    <row r="3102" spans="1:4">
      <c r="A3102" s="64">
        <v>4716000</v>
      </c>
      <c r="B3102" s="64">
        <v>4720000</v>
      </c>
      <c r="C3102" s="64">
        <v>3332800</v>
      </c>
      <c r="D3102" s="71"/>
    </row>
    <row r="3103" spans="1:4">
      <c r="A3103" s="64">
        <f>A3102+1000</f>
        <v>4717000</v>
      </c>
      <c r="B3103" s="64"/>
      <c r="C3103" s="64">
        <v>3332800</v>
      </c>
      <c r="D3103" s="71"/>
    </row>
    <row r="3104" spans="1:4">
      <c r="A3104" s="64">
        <f>A3103+1000</f>
        <v>4718000</v>
      </c>
      <c r="B3104" s="64"/>
      <c r="C3104" s="64">
        <v>3332800</v>
      </c>
      <c r="D3104" s="71"/>
    </row>
    <row r="3105" spans="1:4">
      <c r="A3105" s="64">
        <f>A3104+1000</f>
        <v>4719000</v>
      </c>
      <c r="B3105" s="64"/>
      <c r="C3105" s="64">
        <v>3332800</v>
      </c>
      <c r="D3105" s="71"/>
    </row>
    <row r="3106" spans="1:4">
      <c r="A3106" s="64">
        <v>4720000</v>
      </c>
      <c r="B3106" s="64">
        <v>4724000</v>
      </c>
      <c r="C3106" s="64">
        <v>3336000</v>
      </c>
      <c r="D3106" s="71"/>
    </row>
    <row r="3107" spans="1:4">
      <c r="A3107" s="64">
        <f>A3106+1000</f>
        <v>4721000</v>
      </c>
      <c r="B3107" s="64"/>
      <c r="C3107" s="64">
        <v>3336000</v>
      </c>
      <c r="D3107" s="71"/>
    </row>
    <row r="3108" spans="1:4">
      <c r="A3108" s="64">
        <f>A3107+1000</f>
        <v>4722000</v>
      </c>
      <c r="B3108" s="64"/>
      <c r="C3108" s="64">
        <v>3336000</v>
      </c>
      <c r="D3108" s="71"/>
    </row>
    <row r="3109" spans="1:4">
      <c r="A3109" s="64">
        <f>A3108+1000</f>
        <v>4723000</v>
      </c>
      <c r="B3109" s="64"/>
      <c r="C3109" s="64">
        <v>3336000</v>
      </c>
      <c r="D3109" s="71"/>
    </row>
    <row r="3110" spans="1:4">
      <c r="A3110" s="64">
        <v>4724000</v>
      </c>
      <c r="B3110" s="64">
        <v>4728000</v>
      </c>
      <c r="C3110" s="64">
        <v>3339200</v>
      </c>
      <c r="D3110" s="71"/>
    </row>
    <row r="3111" spans="1:4">
      <c r="A3111" s="64">
        <f>A3110+1000</f>
        <v>4725000</v>
      </c>
      <c r="B3111" s="64"/>
      <c r="C3111" s="64">
        <v>3339200</v>
      </c>
      <c r="D3111" s="71"/>
    </row>
    <row r="3112" spans="1:4">
      <c r="A3112" s="64">
        <f>A3111+1000</f>
        <v>4726000</v>
      </c>
      <c r="B3112" s="64"/>
      <c r="C3112" s="64">
        <v>3339200</v>
      </c>
      <c r="D3112" s="71"/>
    </row>
    <row r="3113" spans="1:4">
      <c r="A3113" s="64">
        <f>A3112+1000</f>
        <v>4727000</v>
      </c>
      <c r="B3113" s="64"/>
      <c r="C3113" s="64">
        <v>3339200</v>
      </c>
      <c r="D3113" s="71"/>
    </row>
    <row r="3114" spans="1:4">
      <c r="A3114" s="64">
        <v>4728000</v>
      </c>
      <c r="B3114" s="64">
        <v>4732000</v>
      </c>
      <c r="C3114" s="64">
        <v>3342400</v>
      </c>
      <c r="D3114" s="71"/>
    </row>
    <row r="3115" spans="1:4">
      <c r="A3115" s="64">
        <f>A3114+1000</f>
        <v>4729000</v>
      </c>
      <c r="B3115" s="64"/>
      <c r="C3115" s="64">
        <v>3342400</v>
      </c>
      <c r="D3115" s="71"/>
    </row>
    <row r="3116" spans="1:4">
      <c r="A3116" s="64">
        <f>A3115+1000</f>
        <v>4730000</v>
      </c>
      <c r="B3116" s="64"/>
      <c r="C3116" s="64">
        <v>3342400</v>
      </c>
      <c r="D3116" s="71"/>
    </row>
    <row r="3117" spans="1:4">
      <c r="A3117" s="64">
        <f>A3116+1000</f>
        <v>4731000</v>
      </c>
      <c r="B3117" s="64"/>
      <c r="C3117" s="64">
        <v>3342400</v>
      </c>
      <c r="D3117" s="71"/>
    </row>
    <row r="3118" spans="1:4">
      <c r="A3118" s="64">
        <v>4732000</v>
      </c>
      <c r="B3118" s="64">
        <v>4736000</v>
      </c>
      <c r="C3118" s="64">
        <v>3345600</v>
      </c>
      <c r="D3118" s="71"/>
    </row>
    <row r="3119" spans="1:4">
      <c r="A3119" s="64">
        <f>A3118+1000</f>
        <v>4733000</v>
      </c>
      <c r="B3119" s="64"/>
      <c r="C3119" s="64">
        <v>3345600</v>
      </c>
      <c r="D3119" s="71"/>
    </row>
    <row r="3120" spans="1:4">
      <c r="A3120" s="64">
        <f>A3119+1000</f>
        <v>4734000</v>
      </c>
      <c r="B3120" s="64"/>
      <c r="C3120" s="64">
        <v>3345600</v>
      </c>
      <c r="D3120" s="71"/>
    </row>
    <row r="3121" spans="1:4">
      <c r="A3121" s="64">
        <f>A3120+1000</f>
        <v>4735000</v>
      </c>
      <c r="B3121" s="64"/>
      <c r="C3121" s="64">
        <v>3345600</v>
      </c>
      <c r="D3121" s="71"/>
    </row>
    <row r="3122" spans="1:4">
      <c r="A3122" s="64">
        <v>4736000</v>
      </c>
      <c r="B3122" s="64">
        <v>4740000</v>
      </c>
      <c r="C3122" s="64">
        <v>3348800</v>
      </c>
      <c r="D3122" s="71"/>
    </row>
    <row r="3123" spans="1:4">
      <c r="A3123" s="64">
        <f>A3122+1000</f>
        <v>4737000</v>
      </c>
      <c r="B3123" s="64"/>
      <c r="C3123" s="64">
        <v>3348800</v>
      </c>
      <c r="D3123" s="71"/>
    </row>
    <row r="3124" spans="1:4">
      <c r="A3124" s="64">
        <f>A3123+1000</f>
        <v>4738000</v>
      </c>
      <c r="B3124" s="64"/>
      <c r="C3124" s="64">
        <v>3348800</v>
      </c>
      <c r="D3124" s="71"/>
    </row>
    <row r="3125" spans="1:4">
      <c r="A3125" s="64">
        <f>A3124+1000</f>
        <v>4739000</v>
      </c>
      <c r="B3125" s="64"/>
      <c r="C3125" s="64">
        <v>3348800</v>
      </c>
      <c r="D3125" s="71"/>
    </row>
    <row r="3126" spans="1:4">
      <c r="A3126" s="64">
        <v>4740000</v>
      </c>
      <c r="B3126" s="64">
        <v>4744000</v>
      </c>
      <c r="C3126" s="64">
        <v>3352000</v>
      </c>
      <c r="D3126" s="71"/>
    </row>
    <row r="3127" spans="1:4">
      <c r="A3127" s="64">
        <f>A3126+1000</f>
        <v>4741000</v>
      </c>
      <c r="B3127" s="64"/>
      <c r="C3127" s="64">
        <v>3352000</v>
      </c>
      <c r="D3127" s="71"/>
    </row>
    <row r="3128" spans="1:4">
      <c r="A3128" s="64">
        <f>A3127+1000</f>
        <v>4742000</v>
      </c>
      <c r="B3128" s="64"/>
      <c r="C3128" s="64">
        <v>3352000</v>
      </c>
      <c r="D3128" s="71"/>
    </row>
    <row r="3129" spans="1:4">
      <c r="A3129" s="64">
        <f>A3128+1000</f>
        <v>4743000</v>
      </c>
      <c r="B3129" s="64"/>
      <c r="C3129" s="64">
        <v>3352000</v>
      </c>
      <c r="D3129" s="71"/>
    </row>
    <row r="3130" spans="1:4">
      <c r="A3130" s="64">
        <v>4744000</v>
      </c>
      <c r="B3130" s="64">
        <v>4748000</v>
      </c>
      <c r="C3130" s="64">
        <v>3355200</v>
      </c>
      <c r="D3130" s="71"/>
    </row>
    <row r="3131" spans="1:4">
      <c r="A3131" s="64">
        <f>A3130+1000</f>
        <v>4745000</v>
      </c>
      <c r="B3131" s="64"/>
      <c r="C3131" s="64">
        <v>3355200</v>
      </c>
      <c r="D3131" s="71"/>
    </row>
    <row r="3132" spans="1:4">
      <c r="A3132" s="64">
        <f>A3131+1000</f>
        <v>4746000</v>
      </c>
      <c r="B3132" s="64"/>
      <c r="C3132" s="64">
        <v>3355200</v>
      </c>
      <c r="D3132" s="71"/>
    </row>
    <row r="3133" spans="1:4">
      <c r="A3133" s="64">
        <f>A3132+1000</f>
        <v>4747000</v>
      </c>
      <c r="B3133" s="64"/>
      <c r="C3133" s="64">
        <v>3355200</v>
      </c>
      <c r="D3133" s="71"/>
    </row>
    <row r="3134" spans="1:4">
      <c r="A3134" s="64">
        <v>4748000</v>
      </c>
      <c r="B3134" s="64">
        <v>4752000</v>
      </c>
      <c r="C3134" s="64">
        <v>3358400</v>
      </c>
      <c r="D3134" s="71"/>
    </row>
    <row r="3135" spans="1:4">
      <c r="A3135" s="64">
        <f>A3134+1000</f>
        <v>4749000</v>
      </c>
      <c r="B3135" s="64"/>
      <c r="C3135" s="64">
        <v>3358400</v>
      </c>
      <c r="D3135" s="71"/>
    </row>
    <row r="3136" spans="1:4">
      <c r="A3136" s="64">
        <f>A3135+1000</f>
        <v>4750000</v>
      </c>
      <c r="B3136" s="64"/>
      <c r="C3136" s="64">
        <v>3358400</v>
      </c>
      <c r="D3136" s="71"/>
    </row>
    <row r="3137" spans="1:4">
      <c r="A3137" s="64">
        <f>A3136+1000</f>
        <v>4751000</v>
      </c>
      <c r="B3137" s="64"/>
      <c r="C3137" s="64">
        <v>3358400</v>
      </c>
      <c r="D3137" s="71"/>
    </row>
    <row r="3138" spans="1:4">
      <c r="A3138" s="64">
        <v>4752000</v>
      </c>
      <c r="B3138" s="64">
        <v>4756000</v>
      </c>
      <c r="C3138" s="64">
        <v>3361600</v>
      </c>
      <c r="D3138" s="71"/>
    </row>
    <row r="3139" spans="1:4">
      <c r="A3139" s="64">
        <f>A3138+1000</f>
        <v>4753000</v>
      </c>
      <c r="B3139" s="64"/>
      <c r="C3139" s="64">
        <v>3361600</v>
      </c>
      <c r="D3139" s="71"/>
    </row>
    <row r="3140" spans="1:4">
      <c r="A3140" s="64">
        <f>A3139+1000</f>
        <v>4754000</v>
      </c>
      <c r="B3140" s="64"/>
      <c r="C3140" s="64">
        <v>3361600</v>
      </c>
      <c r="D3140" s="71"/>
    </row>
    <row r="3141" spans="1:4">
      <c r="A3141" s="64">
        <f>A3140+1000</f>
        <v>4755000</v>
      </c>
      <c r="B3141" s="64"/>
      <c r="C3141" s="64">
        <v>3361600</v>
      </c>
      <c r="D3141" s="71"/>
    </row>
    <row r="3142" spans="1:4">
      <c r="A3142" s="64">
        <v>4756000</v>
      </c>
      <c r="B3142" s="64">
        <v>4760000</v>
      </c>
      <c r="C3142" s="64">
        <v>3364800</v>
      </c>
      <c r="D3142" s="71"/>
    </row>
    <row r="3143" spans="1:4">
      <c r="A3143" s="64">
        <f>A3142+1000</f>
        <v>4757000</v>
      </c>
      <c r="B3143" s="64"/>
      <c r="C3143" s="64">
        <v>3364800</v>
      </c>
      <c r="D3143" s="71"/>
    </row>
    <row r="3144" spans="1:4">
      <c r="A3144" s="64">
        <f>A3143+1000</f>
        <v>4758000</v>
      </c>
      <c r="B3144" s="64"/>
      <c r="C3144" s="64">
        <v>3364800</v>
      </c>
      <c r="D3144" s="71"/>
    </row>
    <row r="3145" spans="1:4">
      <c r="A3145" s="64">
        <f>A3144+1000</f>
        <v>4759000</v>
      </c>
      <c r="B3145" s="64"/>
      <c r="C3145" s="64">
        <v>3364800</v>
      </c>
      <c r="D3145" s="71"/>
    </row>
    <row r="3146" spans="1:4">
      <c r="A3146" s="64">
        <v>4760000</v>
      </c>
      <c r="B3146" s="64">
        <v>4764000</v>
      </c>
      <c r="C3146" s="64">
        <v>3368000</v>
      </c>
      <c r="D3146" s="71"/>
    </row>
    <row r="3147" spans="1:4">
      <c r="A3147" s="64">
        <f>A3146+1000</f>
        <v>4761000</v>
      </c>
      <c r="B3147" s="64"/>
      <c r="C3147" s="64">
        <v>3368000</v>
      </c>
      <c r="D3147" s="71"/>
    </row>
    <row r="3148" spans="1:4">
      <c r="A3148" s="64">
        <f>A3147+1000</f>
        <v>4762000</v>
      </c>
      <c r="B3148" s="64"/>
      <c r="C3148" s="64">
        <v>3368000</v>
      </c>
      <c r="D3148" s="71"/>
    </row>
    <row r="3149" spans="1:4">
      <c r="A3149" s="64">
        <f>A3148+1000</f>
        <v>4763000</v>
      </c>
      <c r="B3149" s="64"/>
      <c r="C3149" s="64">
        <v>3368000</v>
      </c>
      <c r="D3149" s="71"/>
    </row>
    <row r="3150" spans="1:4">
      <c r="A3150" s="64">
        <v>4764000</v>
      </c>
      <c r="B3150" s="64">
        <v>4768000</v>
      </c>
      <c r="C3150" s="64">
        <v>3371200</v>
      </c>
      <c r="D3150" s="71"/>
    </row>
    <row r="3151" spans="1:4">
      <c r="A3151" s="64">
        <f>A3150+1000</f>
        <v>4765000</v>
      </c>
      <c r="B3151" s="64"/>
      <c r="C3151" s="64">
        <v>3371200</v>
      </c>
      <c r="D3151" s="71"/>
    </row>
    <row r="3152" spans="1:4">
      <c r="A3152" s="64">
        <f>A3151+1000</f>
        <v>4766000</v>
      </c>
      <c r="B3152" s="64"/>
      <c r="C3152" s="64">
        <v>3371200</v>
      </c>
      <c r="D3152" s="71"/>
    </row>
    <row r="3153" spans="1:4">
      <c r="A3153" s="64">
        <f>A3152+1000</f>
        <v>4767000</v>
      </c>
      <c r="B3153" s="64"/>
      <c r="C3153" s="64">
        <v>3371200</v>
      </c>
      <c r="D3153" s="71"/>
    </row>
    <row r="3154" spans="1:4">
      <c r="A3154" s="64">
        <v>4768000</v>
      </c>
      <c r="B3154" s="64">
        <v>4772000</v>
      </c>
      <c r="C3154" s="64">
        <v>3374400</v>
      </c>
      <c r="D3154" s="71"/>
    </row>
    <row r="3155" spans="1:4">
      <c r="A3155" s="64">
        <f>A3154+1000</f>
        <v>4769000</v>
      </c>
      <c r="B3155" s="64"/>
      <c r="C3155" s="64">
        <v>3374400</v>
      </c>
      <c r="D3155" s="71"/>
    </row>
    <row r="3156" spans="1:4">
      <c r="A3156" s="64">
        <f>A3155+1000</f>
        <v>4770000</v>
      </c>
      <c r="B3156" s="64"/>
      <c r="C3156" s="64">
        <v>3374400</v>
      </c>
      <c r="D3156" s="71"/>
    </row>
    <row r="3157" spans="1:4">
      <c r="A3157" s="64">
        <f>A3156+1000</f>
        <v>4771000</v>
      </c>
      <c r="B3157" s="64"/>
      <c r="C3157" s="64">
        <v>3374400</v>
      </c>
      <c r="D3157" s="71"/>
    </row>
    <row r="3158" spans="1:4">
      <c r="A3158" s="64">
        <v>4772000</v>
      </c>
      <c r="B3158" s="64">
        <v>4776000</v>
      </c>
      <c r="C3158" s="64">
        <v>3377600</v>
      </c>
      <c r="D3158" s="71"/>
    </row>
    <row r="3159" spans="1:4">
      <c r="A3159" s="64">
        <f>A3158+1000</f>
        <v>4773000</v>
      </c>
      <c r="B3159" s="64"/>
      <c r="C3159" s="64">
        <v>3377600</v>
      </c>
      <c r="D3159" s="71"/>
    </row>
    <row r="3160" spans="1:4">
      <c r="A3160" s="64">
        <f>A3159+1000</f>
        <v>4774000</v>
      </c>
      <c r="B3160" s="64"/>
      <c r="C3160" s="64">
        <v>3377600</v>
      </c>
      <c r="D3160" s="71"/>
    </row>
    <row r="3161" spans="1:4">
      <c r="A3161" s="64">
        <f>A3160+1000</f>
        <v>4775000</v>
      </c>
      <c r="B3161" s="64"/>
      <c r="C3161" s="64">
        <v>3377600</v>
      </c>
      <c r="D3161" s="71"/>
    </row>
    <row r="3162" spans="1:4">
      <c r="A3162" s="64">
        <v>4776000</v>
      </c>
      <c r="B3162" s="64">
        <v>4780000</v>
      </c>
      <c r="C3162" s="64">
        <v>3380800</v>
      </c>
      <c r="D3162" s="71"/>
    </row>
    <row r="3163" spans="1:4">
      <c r="A3163" s="64">
        <f>A3162+1000</f>
        <v>4777000</v>
      </c>
      <c r="B3163" s="64"/>
      <c r="C3163" s="64">
        <v>3380800</v>
      </c>
      <c r="D3163" s="71"/>
    </row>
    <row r="3164" spans="1:4">
      <c r="A3164" s="64">
        <f>A3163+1000</f>
        <v>4778000</v>
      </c>
      <c r="B3164" s="64"/>
      <c r="C3164" s="64">
        <v>3380800</v>
      </c>
      <c r="D3164" s="71"/>
    </row>
    <row r="3165" spans="1:4">
      <c r="A3165" s="64">
        <f>A3164+1000</f>
        <v>4779000</v>
      </c>
      <c r="B3165" s="64"/>
      <c r="C3165" s="64">
        <v>3380800</v>
      </c>
      <c r="D3165" s="71"/>
    </row>
    <row r="3166" spans="1:4">
      <c r="A3166" s="64">
        <v>4780000</v>
      </c>
      <c r="B3166" s="64">
        <v>4784000</v>
      </c>
      <c r="C3166" s="64">
        <v>3384000</v>
      </c>
      <c r="D3166" s="71"/>
    </row>
    <row r="3167" spans="1:4">
      <c r="A3167" s="64">
        <f>A3166+1000</f>
        <v>4781000</v>
      </c>
      <c r="B3167" s="64"/>
      <c r="C3167" s="64">
        <v>3384000</v>
      </c>
      <c r="D3167" s="71"/>
    </row>
    <row r="3168" spans="1:4">
      <c r="A3168" s="64">
        <f>A3167+1000</f>
        <v>4782000</v>
      </c>
      <c r="B3168" s="64"/>
      <c r="C3168" s="64">
        <v>3384000</v>
      </c>
      <c r="D3168" s="71"/>
    </row>
    <row r="3169" spans="1:4">
      <c r="A3169" s="64">
        <f>A3168+1000</f>
        <v>4783000</v>
      </c>
      <c r="B3169" s="64"/>
      <c r="C3169" s="64">
        <v>3384000</v>
      </c>
      <c r="D3169" s="71"/>
    </row>
    <row r="3170" spans="1:4">
      <c r="A3170" s="64">
        <v>4784000</v>
      </c>
      <c r="B3170" s="64">
        <v>4788000</v>
      </c>
      <c r="C3170" s="64">
        <v>3387200</v>
      </c>
      <c r="D3170" s="71"/>
    </row>
    <row r="3171" spans="1:4">
      <c r="A3171" s="64">
        <f>A3170+1000</f>
        <v>4785000</v>
      </c>
      <c r="B3171" s="64"/>
      <c r="C3171" s="64">
        <v>3387200</v>
      </c>
      <c r="D3171" s="71"/>
    </row>
    <row r="3172" spans="1:4">
      <c r="A3172" s="64">
        <f>A3171+1000</f>
        <v>4786000</v>
      </c>
      <c r="B3172" s="64"/>
      <c r="C3172" s="64">
        <v>3387200</v>
      </c>
      <c r="D3172" s="71"/>
    </row>
    <row r="3173" spans="1:4">
      <c r="A3173" s="64">
        <f>A3172+1000</f>
        <v>4787000</v>
      </c>
      <c r="B3173" s="64"/>
      <c r="C3173" s="64">
        <v>3387200</v>
      </c>
      <c r="D3173" s="71"/>
    </row>
    <row r="3174" spans="1:4">
      <c r="A3174" s="64">
        <v>4788000</v>
      </c>
      <c r="B3174" s="64">
        <v>4792000</v>
      </c>
      <c r="C3174" s="64">
        <v>3390400</v>
      </c>
      <c r="D3174" s="71"/>
    </row>
    <row r="3175" spans="1:4">
      <c r="A3175" s="64">
        <f>A3174+1000</f>
        <v>4789000</v>
      </c>
      <c r="B3175" s="64"/>
      <c r="C3175" s="64">
        <v>3390400</v>
      </c>
      <c r="D3175" s="71"/>
    </row>
    <row r="3176" spans="1:4">
      <c r="A3176" s="64">
        <f>A3175+1000</f>
        <v>4790000</v>
      </c>
      <c r="B3176" s="64"/>
      <c r="C3176" s="64">
        <v>3390400</v>
      </c>
      <c r="D3176" s="71"/>
    </row>
    <row r="3177" spans="1:4">
      <c r="A3177" s="64">
        <f>A3176+1000</f>
        <v>4791000</v>
      </c>
      <c r="B3177" s="64"/>
      <c r="C3177" s="64">
        <v>3390400</v>
      </c>
      <c r="D3177" s="71"/>
    </row>
    <row r="3178" spans="1:4">
      <c r="A3178" s="64">
        <v>4792000</v>
      </c>
      <c r="B3178" s="64">
        <v>4796000</v>
      </c>
      <c r="C3178" s="64">
        <v>3393600</v>
      </c>
      <c r="D3178" s="71"/>
    </row>
    <row r="3179" spans="1:4">
      <c r="A3179" s="64">
        <f>A3178+1000</f>
        <v>4793000</v>
      </c>
      <c r="B3179" s="64"/>
      <c r="C3179" s="64">
        <v>3393600</v>
      </c>
      <c r="D3179" s="71"/>
    </row>
    <row r="3180" spans="1:4">
      <c r="A3180" s="64">
        <f>A3179+1000</f>
        <v>4794000</v>
      </c>
      <c r="B3180" s="64"/>
      <c r="C3180" s="64">
        <v>3393600</v>
      </c>
      <c r="D3180" s="71"/>
    </row>
    <row r="3181" spans="1:4">
      <c r="A3181" s="64">
        <f>A3180+1000</f>
        <v>4795000</v>
      </c>
      <c r="B3181" s="64"/>
      <c r="C3181" s="64">
        <v>3393600</v>
      </c>
      <c r="D3181" s="71"/>
    </row>
    <row r="3182" spans="1:4">
      <c r="A3182" s="64">
        <v>4796000</v>
      </c>
      <c r="B3182" s="64">
        <v>4800000</v>
      </c>
      <c r="C3182" s="64">
        <v>3396800</v>
      </c>
      <c r="D3182" s="71"/>
    </row>
    <row r="3183" spans="1:4">
      <c r="A3183" s="64">
        <f>A3182+1000</f>
        <v>4797000</v>
      </c>
      <c r="B3183" s="64"/>
      <c r="C3183" s="64">
        <v>3396800</v>
      </c>
      <c r="D3183" s="71"/>
    </row>
    <row r="3184" spans="1:4">
      <c r="A3184" s="64">
        <f>A3183+1000</f>
        <v>4798000</v>
      </c>
      <c r="B3184" s="64"/>
      <c r="C3184" s="64">
        <v>3396800</v>
      </c>
      <c r="D3184" s="71"/>
    </row>
    <row r="3185" spans="1:4">
      <c r="A3185" s="64">
        <f>A3184+1000</f>
        <v>4799000</v>
      </c>
      <c r="B3185" s="64"/>
      <c r="C3185" s="64">
        <v>3396800</v>
      </c>
      <c r="D3185" s="71"/>
    </row>
    <row r="3186" spans="1:4">
      <c r="A3186" s="64">
        <v>4800000</v>
      </c>
      <c r="B3186" s="64">
        <v>4804000</v>
      </c>
      <c r="C3186" s="64">
        <v>3400000</v>
      </c>
      <c r="D3186" s="71"/>
    </row>
    <row r="3187" spans="1:4">
      <c r="A3187" s="64">
        <f>A3186+1000</f>
        <v>4801000</v>
      </c>
      <c r="B3187" s="64"/>
      <c r="C3187" s="64">
        <v>3400000</v>
      </c>
      <c r="D3187" s="71"/>
    </row>
    <row r="3188" spans="1:4">
      <c r="A3188" s="64">
        <f>A3187+1000</f>
        <v>4802000</v>
      </c>
      <c r="B3188" s="64"/>
      <c r="C3188" s="64">
        <v>3400000</v>
      </c>
      <c r="D3188" s="71"/>
    </row>
    <row r="3189" spans="1:4">
      <c r="A3189" s="64">
        <f>A3188+1000</f>
        <v>4803000</v>
      </c>
      <c r="B3189" s="64"/>
      <c r="C3189" s="64">
        <v>3400000</v>
      </c>
      <c r="D3189" s="71"/>
    </row>
    <row r="3190" spans="1:4">
      <c r="A3190" s="64">
        <v>4804000</v>
      </c>
      <c r="B3190" s="64">
        <v>4808000</v>
      </c>
      <c r="C3190" s="64">
        <v>3403200</v>
      </c>
      <c r="D3190" s="71"/>
    </row>
    <row r="3191" spans="1:4">
      <c r="A3191" s="64">
        <f>A3190+1000</f>
        <v>4805000</v>
      </c>
      <c r="B3191" s="64"/>
      <c r="C3191" s="64">
        <v>3403200</v>
      </c>
      <c r="D3191" s="71"/>
    </row>
    <row r="3192" spans="1:4">
      <c r="A3192" s="64">
        <f>A3191+1000</f>
        <v>4806000</v>
      </c>
      <c r="B3192" s="64"/>
      <c r="C3192" s="64">
        <v>3403200</v>
      </c>
      <c r="D3192" s="71"/>
    </row>
    <row r="3193" spans="1:4">
      <c r="A3193" s="64">
        <f>A3192+1000</f>
        <v>4807000</v>
      </c>
      <c r="B3193" s="64"/>
      <c r="C3193" s="64">
        <v>3403200</v>
      </c>
      <c r="D3193" s="71"/>
    </row>
    <row r="3194" spans="1:4">
      <c r="A3194" s="64">
        <v>4808000</v>
      </c>
      <c r="B3194" s="64">
        <v>4812000</v>
      </c>
      <c r="C3194" s="64">
        <v>3406400</v>
      </c>
      <c r="D3194" s="71"/>
    </row>
    <row r="3195" spans="1:4">
      <c r="A3195" s="64">
        <f>A3194+1000</f>
        <v>4809000</v>
      </c>
      <c r="B3195" s="64"/>
      <c r="C3195" s="64">
        <v>3406400</v>
      </c>
      <c r="D3195" s="71"/>
    </row>
    <row r="3196" spans="1:4">
      <c r="A3196" s="64">
        <f>A3195+1000</f>
        <v>4810000</v>
      </c>
      <c r="B3196" s="64"/>
      <c r="C3196" s="64">
        <v>3406400</v>
      </c>
      <c r="D3196" s="71"/>
    </row>
    <row r="3197" spans="1:4">
      <c r="A3197" s="64">
        <f>A3196+1000</f>
        <v>4811000</v>
      </c>
      <c r="B3197" s="64"/>
      <c r="C3197" s="64">
        <v>3406400</v>
      </c>
      <c r="D3197" s="71"/>
    </row>
    <row r="3198" spans="1:4">
      <c r="A3198" s="64">
        <v>4812000</v>
      </c>
      <c r="B3198" s="64">
        <v>4816000</v>
      </c>
      <c r="C3198" s="64">
        <v>3409600</v>
      </c>
      <c r="D3198" s="71"/>
    </row>
    <row r="3199" spans="1:4">
      <c r="A3199" s="64">
        <f>A3198+1000</f>
        <v>4813000</v>
      </c>
      <c r="B3199" s="64"/>
      <c r="C3199" s="64">
        <v>3409600</v>
      </c>
      <c r="D3199" s="71"/>
    </row>
    <row r="3200" spans="1:4">
      <c r="A3200" s="64">
        <f>A3199+1000</f>
        <v>4814000</v>
      </c>
      <c r="B3200" s="64"/>
      <c r="C3200" s="64">
        <v>3409600</v>
      </c>
      <c r="D3200" s="71"/>
    </row>
    <row r="3201" spans="1:4">
      <c r="A3201" s="64">
        <f>A3200+1000</f>
        <v>4815000</v>
      </c>
      <c r="B3201" s="64"/>
      <c r="C3201" s="64">
        <v>3409600</v>
      </c>
      <c r="D3201" s="71"/>
    </row>
    <row r="3202" spans="1:4">
      <c r="A3202" s="64">
        <v>4816000</v>
      </c>
      <c r="B3202" s="64">
        <v>4820000</v>
      </c>
      <c r="C3202" s="64">
        <v>3412800</v>
      </c>
      <c r="D3202" s="71"/>
    </row>
    <row r="3203" spans="1:4">
      <c r="A3203" s="64">
        <f>A3202+1000</f>
        <v>4817000</v>
      </c>
      <c r="B3203" s="64"/>
      <c r="C3203" s="64">
        <v>3412800</v>
      </c>
      <c r="D3203" s="71"/>
    </row>
    <row r="3204" spans="1:4">
      <c r="A3204" s="64">
        <f>A3203+1000</f>
        <v>4818000</v>
      </c>
      <c r="B3204" s="64"/>
      <c r="C3204" s="64">
        <v>3412800</v>
      </c>
      <c r="D3204" s="71"/>
    </row>
    <row r="3205" spans="1:4">
      <c r="A3205" s="64">
        <f>A3204+1000</f>
        <v>4819000</v>
      </c>
      <c r="B3205" s="64"/>
      <c r="C3205" s="64">
        <v>3412800</v>
      </c>
      <c r="D3205" s="71"/>
    </row>
    <row r="3206" spans="1:4">
      <c r="A3206" s="64">
        <v>4820000</v>
      </c>
      <c r="B3206" s="64">
        <v>4824000</v>
      </c>
      <c r="C3206" s="64">
        <v>3416000</v>
      </c>
      <c r="D3206" s="71"/>
    </row>
    <row r="3207" spans="1:4">
      <c r="A3207" s="64">
        <f>A3206+1000</f>
        <v>4821000</v>
      </c>
      <c r="B3207" s="64"/>
      <c r="C3207" s="64">
        <v>3416000</v>
      </c>
      <c r="D3207" s="71"/>
    </row>
    <row r="3208" spans="1:4">
      <c r="A3208" s="64">
        <f>A3207+1000</f>
        <v>4822000</v>
      </c>
      <c r="B3208" s="64"/>
      <c r="C3208" s="64">
        <v>3416000</v>
      </c>
      <c r="D3208" s="71"/>
    </row>
    <row r="3209" spans="1:4">
      <c r="A3209" s="64">
        <f>A3208+1000</f>
        <v>4823000</v>
      </c>
      <c r="B3209" s="64"/>
      <c r="C3209" s="64">
        <v>3416000</v>
      </c>
      <c r="D3209" s="71"/>
    </row>
    <row r="3210" spans="1:4">
      <c r="A3210" s="64">
        <v>4824000</v>
      </c>
      <c r="B3210" s="64">
        <v>4828000</v>
      </c>
      <c r="C3210" s="64">
        <v>3419200</v>
      </c>
      <c r="D3210" s="71"/>
    </row>
    <row r="3211" spans="1:4">
      <c r="A3211" s="64">
        <f>A3210+1000</f>
        <v>4825000</v>
      </c>
      <c r="B3211" s="64"/>
      <c r="C3211" s="64">
        <v>3419200</v>
      </c>
      <c r="D3211" s="71"/>
    </row>
    <row r="3212" spans="1:4">
      <c r="A3212" s="64">
        <f>A3211+1000</f>
        <v>4826000</v>
      </c>
      <c r="B3212" s="64"/>
      <c r="C3212" s="64">
        <v>3419200</v>
      </c>
      <c r="D3212" s="71"/>
    </row>
    <row r="3213" spans="1:4">
      <c r="A3213" s="64">
        <f>A3212+1000</f>
        <v>4827000</v>
      </c>
      <c r="B3213" s="64"/>
      <c r="C3213" s="64">
        <v>3419200</v>
      </c>
      <c r="D3213" s="71"/>
    </row>
    <row r="3214" spans="1:4">
      <c r="A3214" s="64">
        <v>4828000</v>
      </c>
      <c r="B3214" s="64">
        <v>4832000</v>
      </c>
      <c r="C3214" s="64">
        <v>3422400</v>
      </c>
      <c r="D3214" s="71"/>
    </row>
    <row r="3215" spans="1:4">
      <c r="A3215" s="64">
        <f>A3214+1000</f>
        <v>4829000</v>
      </c>
      <c r="B3215" s="64"/>
      <c r="C3215" s="64">
        <v>3422400</v>
      </c>
      <c r="D3215" s="71"/>
    </row>
    <row r="3216" spans="1:4">
      <c r="A3216" s="64">
        <f>A3215+1000</f>
        <v>4830000</v>
      </c>
      <c r="B3216" s="64"/>
      <c r="C3216" s="64">
        <v>3422400</v>
      </c>
      <c r="D3216" s="71"/>
    </row>
    <row r="3217" spans="1:4">
      <c r="A3217" s="64">
        <f>A3216+1000</f>
        <v>4831000</v>
      </c>
      <c r="B3217" s="64"/>
      <c r="C3217" s="64">
        <v>3422400</v>
      </c>
      <c r="D3217" s="71"/>
    </row>
    <row r="3218" spans="1:4">
      <c r="A3218" s="64">
        <v>4832000</v>
      </c>
      <c r="B3218" s="64">
        <v>4836000</v>
      </c>
      <c r="C3218" s="64">
        <v>3425600</v>
      </c>
      <c r="D3218" s="71"/>
    </row>
    <row r="3219" spans="1:4">
      <c r="A3219" s="64">
        <f>A3218+1000</f>
        <v>4833000</v>
      </c>
      <c r="B3219" s="64"/>
      <c r="C3219" s="64">
        <v>3425600</v>
      </c>
      <c r="D3219" s="71"/>
    </row>
    <row r="3220" spans="1:4">
      <c r="A3220" s="64">
        <f>A3219+1000</f>
        <v>4834000</v>
      </c>
      <c r="B3220" s="64"/>
      <c r="C3220" s="64">
        <v>3425600</v>
      </c>
      <c r="D3220" s="71"/>
    </row>
    <row r="3221" spans="1:4">
      <c r="A3221" s="64">
        <f>A3220+1000</f>
        <v>4835000</v>
      </c>
      <c r="B3221" s="64"/>
      <c r="C3221" s="64">
        <v>3425600</v>
      </c>
      <c r="D3221" s="71"/>
    </row>
    <row r="3222" spans="1:4">
      <c r="A3222" s="64">
        <v>4836000</v>
      </c>
      <c r="B3222" s="64">
        <v>4840000</v>
      </c>
      <c r="C3222" s="64">
        <v>3428800</v>
      </c>
      <c r="D3222" s="71"/>
    </row>
    <row r="3223" spans="1:4">
      <c r="A3223" s="64">
        <f>A3222+1000</f>
        <v>4837000</v>
      </c>
      <c r="B3223" s="64"/>
      <c r="C3223" s="64">
        <v>3428800</v>
      </c>
      <c r="D3223" s="71"/>
    </row>
    <row r="3224" spans="1:4">
      <c r="A3224" s="64">
        <f>A3223+1000</f>
        <v>4838000</v>
      </c>
      <c r="B3224" s="64"/>
      <c r="C3224" s="64">
        <v>3428800</v>
      </c>
      <c r="D3224" s="71"/>
    </row>
    <row r="3225" spans="1:4">
      <c r="A3225" s="64">
        <f>A3224+1000</f>
        <v>4839000</v>
      </c>
      <c r="B3225" s="64"/>
      <c r="C3225" s="64">
        <v>3428800</v>
      </c>
      <c r="D3225" s="71"/>
    </row>
    <row r="3226" spans="1:4">
      <c r="A3226" s="64">
        <v>4840000</v>
      </c>
      <c r="B3226" s="64">
        <v>4844000</v>
      </c>
      <c r="C3226" s="64">
        <v>3432000</v>
      </c>
      <c r="D3226" s="71"/>
    </row>
    <row r="3227" spans="1:4">
      <c r="A3227" s="64">
        <f>A3226+1000</f>
        <v>4841000</v>
      </c>
      <c r="B3227" s="64"/>
      <c r="C3227" s="64">
        <v>3432000</v>
      </c>
      <c r="D3227" s="71"/>
    </row>
    <row r="3228" spans="1:4">
      <c r="A3228" s="64">
        <f>A3227+1000</f>
        <v>4842000</v>
      </c>
      <c r="B3228" s="64"/>
      <c r="C3228" s="64">
        <v>3432000</v>
      </c>
      <c r="D3228" s="71"/>
    </row>
    <row r="3229" spans="1:4">
      <c r="A3229" s="64">
        <f>A3228+1000</f>
        <v>4843000</v>
      </c>
      <c r="B3229" s="64"/>
      <c r="C3229" s="64">
        <v>3432000</v>
      </c>
      <c r="D3229" s="71"/>
    </row>
    <row r="3230" spans="1:4">
      <c r="A3230" s="64">
        <v>4844000</v>
      </c>
      <c r="B3230" s="64">
        <v>4848000</v>
      </c>
      <c r="C3230" s="64">
        <v>3435200</v>
      </c>
      <c r="D3230" s="71"/>
    </row>
    <row r="3231" spans="1:4">
      <c r="A3231" s="64">
        <f>A3230+1000</f>
        <v>4845000</v>
      </c>
      <c r="B3231" s="64"/>
      <c r="C3231" s="64">
        <v>3435200</v>
      </c>
      <c r="D3231" s="71"/>
    </row>
    <row r="3232" spans="1:4">
      <c r="A3232" s="64">
        <f>A3231+1000</f>
        <v>4846000</v>
      </c>
      <c r="B3232" s="64"/>
      <c r="C3232" s="64">
        <v>3435200</v>
      </c>
      <c r="D3232" s="71"/>
    </row>
    <row r="3233" spans="1:4">
      <c r="A3233" s="64">
        <f>A3232+1000</f>
        <v>4847000</v>
      </c>
      <c r="B3233" s="64"/>
      <c r="C3233" s="64">
        <v>3435200</v>
      </c>
      <c r="D3233" s="71"/>
    </row>
    <row r="3234" spans="1:4">
      <c r="A3234" s="64">
        <v>4848000</v>
      </c>
      <c r="B3234" s="64">
        <v>4852000</v>
      </c>
      <c r="C3234" s="64">
        <v>3438400</v>
      </c>
      <c r="D3234" s="71"/>
    </row>
    <row r="3235" spans="1:4">
      <c r="A3235" s="64">
        <f>A3234+1000</f>
        <v>4849000</v>
      </c>
      <c r="B3235" s="64"/>
      <c r="C3235" s="64">
        <v>3438400</v>
      </c>
      <c r="D3235" s="71"/>
    </row>
    <row r="3236" spans="1:4">
      <c r="A3236" s="64">
        <f>A3235+1000</f>
        <v>4850000</v>
      </c>
      <c r="B3236" s="64"/>
      <c r="C3236" s="64">
        <v>3438400</v>
      </c>
      <c r="D3236" s="71"/>
    </row>
    <row r="3237" spans="1:4">
      <c r="A3237" s="64">
        <f>A3236+1000</f>
        <v>4851000</v>
      </c>
      <c r="B3237" s="64"/>
      <c r="C3237" s="64">
        <v>3438400</v>
      </c>
      <c r="D3237" s="71"/>
    </row>
    <row r="3238" spans="1:4">
      <c r="A3238" s="64">
        <v>4852000</v>
      </c>
      <c r="B3238" s="64">
        <v>4856000</v>
      </c>
      <c r="C3238" s="64">
        <v>3441600</v>
      </c>
      <c r="D3238" s="71"/>
    </row>
    <row r="3239" spans="1:4">
      <c r="A3239" s="64">
        <f>A3238+1000</f>
        <v>4853000</v>
      </c>
      <c r="B3239" s="64"/>
      <c r="C3239" s="64">
        <v>3441600</v>
      </c>
      <c r="D3239" s="71"/>
    </row>
    <row r="3240" spans="1:4">
      <c r="A3240" s="64">
        <f>A3239+1000</f>
        <v>4854000</v>
      </c>
      <c r="B3240" s="64"/>
      <c r="C3240" s="64">
        <v>3441600</v>
      </c>
      <c r="D3240" s="71"/>
    </row>
    <row r="3241" spans="1:4">
      <c r="A3241" s="64">
        <f>A3240+1000</f>
        <v>4855000</v>
      </c>
      <c r="B3241" s="64"/>
      <c r="C3241" s="64">
        <v>3441600</v>
      </c>
      <c r="D3241" s="71"/>
    </row>
    <row r="3242" spans="1:4">
      <c r="A3242" s="64">
        <v>4856000</v>
      </c>
      <c r="B3242" s="64">
        <v>4860000</v>
      </c>
      <c r="C3242" s="64">
        <v>3444800</v>
      </c>
      <c r="D3242" s="71"/>
    </row>
    <row r="3243" spans="1:4">
      <c r="A3243" s="64">
        <f>A3242+1000</f>
        <v>4857000</v>
      </c>
      <c r="B3243" s="64"/>
      <c r="C3243" s="64">
        <v>3444800</v>
      </c>
      <c r="D3243" s="71"/>
    </row>
    <row r="3244" spans="1:4">
      <c r="A3244" s="64">
        <f>A3243+1000</f>
        <v>4858000</v>
      </c>
      <c r="B3244" s="64"/>
      <c r="C3244" s="64">
        <v>3444800</v>
      </c>
      <c r="D3244" s="71"/>
    </row>
    <row r="3245" spans="1:4">
      <c r="A3245" s="64">
        <f>A3244+1000</f>
        <v>4859000</v>
      </c>
      <c r="B3245" s="64"/>
      <c r="C3245" s="64">
        <v>3444800</v>
      </c>
      <c r="D3245" s="71"/>
    </row>
    <row r="3246" spans="1:4">
      <c r="A3246" s="64">
        <v>4860000</v>
      </c>
      <c r="B3246" s="64">
        <v>4864000</v>
      </c>
      <c r="C3246" s="64">
        <v>3448000</v>
      </c>
      <c r="D3246" s="71"/>
    </row>
    <row r="3247" spans="1:4">
      <c r="A3247" s="64">
        <f>A3246+1000</f>
        <v>4861000</v>
      </c>
      <c r="B3247" s="64"/>
      <c r="C3247" s="64">
        <v>3448000</v>
      </c>
      <c r="D3247" s="71"/>
    </row>
    <row r="3248" spans="1:4">
      <c r="A3248" s="64">
        <f>A3247+1000</f>
        <v>4862000</v>
      </c>
      <c r="B3248" s="64"/>
      <c r="C3248" s="64">
        <v>3448000</v>
      </c>
      <c r="D3248" s="71"/>
    </row>
    <row r="3249" spans="1:4">
      <c r="A3249" s="64">
        <f>A3248+1000</f>
        <v>4863000</v>
      </c>
      <c r="B3249" s="64"/>
      <c r="C3249" s="64">
        <v>3448000</v>
      </c>
      <c r="D3249" s="71"/>
    </row>
    <row r="3250" spans="1:4">
      <c r="A3250" s="64">
        <v>4864000</v>
      </c>
      <c r="B3250" s="64">
        <v>4868000</v>
      </c>
      <c r="C3250" s="64">
        <v>3451200</v>
      </c>
      <c r="D3250" s="71"/>
    </row>
    <row r="3251" spans="1:4">
      <c r="A3251" s="64">
        <f>A3250+1000</f>
        <v>4865000</v>
      </c>
      <c r="B3251" s="64"/>
      <c r="C3251" s="64">
        <v>3451200</v>
      </c>
      <c r="D3251" s="71"/>
    </row>
    <row r="3252" spans="1:4">
      <c r="A3252" s="64">
        <f>A3251+1000</f>
        <v>4866000</v>
      </c>
      <c r="B3252" s="64"/>
      <c r="C3252" s="64">
        <v>3451200</v>
      </c>
      <c r="D3252" s="71"/>
    </row>
    <row r="3253" spans="1:4">
      <c r="A3253" s="64">
        <f>A3252+1000</f>
        <v>4867000</v>
      </c>
      <c r="B3253" s="64"/>
      <c r="C3253" s="64">
        <v>3451200</v>
      </c>
      <c r="D3253" s="71"/>
    </row>
    <row r="3254" spans="1:4">
      <c r="A3254" s="64">
        <v>4868000</v>
      </c>
      <c r="B3254" s="64">
        <v>4872000</v>
      </c>
      <c r="C3254" s="64">
        <v>3454400</v>
      </c>
      <c r="D3254" s="71"/>
    </row>
    <row r="3255" spans="1:4">
      <c r="A3255" s="64">
        <f>A3254+1000</f>
        <v>4869000</v>
      </c>
      <c r="B3255" s="64"/>
      <c r="C3255" s="64">
        <v>3454400</v>
      </c>
      <c r="D3255" s="71"/>
    </row>
    <row r="3256" spans="1:4">
      <c r="A3256" s="64">
        <f>A3255+1000</f>
        <v>4870000</v>
      </c>
      <c r="B3256" s="64"/>
      <c r="C3256" s="64">
        <v>3454400</v>
      </c>
      <c r="D3256" s="71"/>
    </row>
    <row r="3257" spans="1:4">
      <c r="A3257" s="64">
        <f>A3256+1000</f>
        <v>4871000</v>
      </c>
      <c r="B3257" s="64"/>
      <c r="C3257" s="64">
        <v>3454400</v>
      </c>
      <c r="D3257" s="71"/>
    </row>
    <row r="3258" spans="1:4">
      <c r="A3258" s="64">
        <v>4872000</v>
      </c>
      <c r="B3258" s="64">
        <v>4876000</v>
      </c>
      <c r="C3258" s="64">
        <v>3457600</v>
      </c>
      <c r="D3258" s="71"/>
    </row>
    <row r="3259" spans="1:4">
      <c r="A3259" s="64">
        <f>A3258+1000</f>
        <v>4873000</v>
      </c>
      <c r="B3259" s="64"/>
      <c r="C3259" s="64">
        <v>3457600</v>
      </c>
      <c r="D3259" s="71"/>
    </row>
    <row r="3260" spans="1:4">
      <c r="A3260" s="64">
        <f>A3259+1000</f>
        <v>4874000</v>
      </c>
      <c r="B3260" s="64"/>
      <c r="C3260" s="64">
        <v>3457600</v>
      </c>
      <c r="D3260" s="71"/>
    </row>
    <row r="3261" spans="1:4">
      <c r="A3261" s="64">
        <f>A3260+1000</f>
        <v>4875000</v>
      </c>
      <c r="B3261" s="64"/>
      <c r="C3261" s="64">
        <v>3457600</v>
      </c>
      <c r="D3261" s="71"/>
    </row>
    <row r="3262" spans="1:4">
      <c r="A3262" s="64">
        <v>4876000</v>
      </c>
      <c r="B3262" s="64">
        <v>4880000</v>
      </c>
      <c r="C3262" s="64">
        <v>3460800</v>
      </c>
      <c r="D3262" s="71"/>
    </row>
    <row r="3263" spans="1:4">
      <c r="A3263" s="64">
        <f>A3262+1000</f>
        <v>4877000</v>
      </c>
      <c r="B3263" s="64"/>
      <c r="C3263" s="64">
        <v>3460800</v>
      </c>
      <c r="D3263" s="71"/>
    </row>
    <row r="3264" spans="1:4">
      <c r="A3264" s="64">
        <f>A3263+1000</f>
        <v>4878000</v>
      </c>
      <c r="B3264" s="64"/>
      <c r="C3264" s="64">
        <v>3460800</v>
      </c>
      <c r="D3264" s="71"/>
    </row>
    <row r="3265" spans="1:4">
      <c r="A3265" s="64">
        <f>A3264+1000</f>
        <v>4879000</v>
      </c>
      <c r="B3265" s="64"/>
      <c r="C3265" s="64">
        <v>3460800</v>
      </c>
      <c r="D3265" s="71"/>
    </row>
    <row r="3266" spans="1:4">
      <c r="A3266" s="64">
        <v>4880000</v>
      </c>
      <c r="B3266" s="64">
        <v>4884000</v>
      </c>
      <c r="C3266" s="64">
        <v>3464000</v>
      </c>
      <c r="D3266" s="71"/>
    </row>
    <row r="3267" spans="1:4">
      <c r="A3267" s="64">
        <f>A3266+1000</f>
        <v>4881000</v>
      </c>
      <c r="B3267" s="64"/>
      <c r="C3267" s="64">
        <v>3464000</v>
      </c>
      <c r="D3267" s="71"/>
    </row>
    <row r="3268" spans="1:4">
      <c r="A3268" s="64">
        <f>A3267+1000</f>
        <v>4882000</v>
      </c>
      <c r="B3268" s="64"/>
      <c r="C3268" s="64">
        <v>3464000</v>
      </c>
      <c r="D3268" s="71"/>
    </row>
    <row r="3269" spans="1:4">
      <c r="A3269" s="64">
        <f>A3268+1000</f>
        <v>4883000</v>
      </c>
      <c r="B3269" s="64"/>
      <c r="C3269" s="64">
        <v>3464000</v>
      </c>
      <c r="D3269" s="71"/>
    </row>
    <row r="3270" spans="1:4">
      <c r="A3270" s="64">
        <v>4884000</v>
      </c>
      <c r="B3270" s="64">
        <v>4888000</v>
      </c>
      <c r="C3270" s="64">
        <v>3467200</v>
      </c>
      <c r="D3270" s="71"/>
    </row>
    <row r="3271" spans="1:4">
      <c r="A3271" s="64">
        <f>A3270+1000</f>
        <v>4885000</v>
      </c>
      <c r="B3271" s="64"/>
      <c r="C3271" s="64">
        <v>3467200</v>
      </c>
      <c r="D3271" s="71"/>
    </row>
    <row r="3272" spans="1:4">
      <c r="A3272" s="64">
        <f>A3271+1000</f>
        <v>4886000</v>
      </c>
      <c r="B3272" s="64"/>
      <c r="C3272" s="64">
        <v>3467200</v>
      </c>
      <c r="D3272" s="71"/>
    </row>
    <row r="3273" spans="1:4">
      <c r="A3273" s="64">
        <f>A3272+1000</f>
        <v>4887000</v>
      </c>
      <c r="B3273" s="64"/>
      <c r="C3273" s="64">
        <v>3467200</v>
      </c>
      <c r="D3273" s="71"/>
    </row>
    <row r="3274" spans="1:4">
      <c r="A3274" s="64">
        <v>4888000</v>
      </c>
      <c r="B3274" s="64">
        <v>4892000</v>
      </c>
      <c r="C3274" s="64">
        <v>3470400</v>
      </c>
      <c r="D3274" s="71"/>
    </row>
    <row r="3275" spans="1:4">
      <c r="A3275" s="64">
        <f>A3274+1000</f>
        <v>4889000</v>
      </c>
      <c r="B3275" s="64"/>
      <c r="C3275" s="64">
        <v>3470400</v>
      </c>
      <c r="D3275" s="71"/>
    </row>
    <row r="3276" spans="1:4">
      <c r="A3276" s="64">
        <f>A3275+1000</f>
        <v>4890000</v>
      </c>
      <c r="B3276" s="64"/>
      <c r="C3276" s="64">
        <v>3470400</v>
      </c>
      <c r="D3276" s="71"/>
    </row>
    <row r="3277" spans="1:4">
      <c r="A3277" s="64">
        <f>A3276+1000</f>
        <v>4891000</v>
      </c>
      <c r="B3277" s="64"/>
      <c r="C3277" s="64">
        <v>3470400</v>
      </c>
      <c r="D3277" s="71"/>
    </row>
    <row r="3278" spans="1:4">
      <c r="A3278" s="64">
        <v>4892000</v>
      </c>
      <c r="B3278" s="64">
        <v>4896000</v>
      </c>
      <c r="C3278" s="64">
        <v>3473600</v>
      </c>
      <c r="D3278" s="71"/>
    </row>
    <row r="3279" spans="1:4">
      <c r="A3279" s="64">
        <f>A3278+1000</f>
        <v>4893000</v>
      </c>
      <c r="B3279" s="64"/>
      <c r="C3279" s="64">
        <v>3473600</v>
      </c>
      <c r="D3279" s="71"/>
    </row>
    <row r="3280" spans="1:4">
      <c r="A3280" s="64">
        <f>A3279+1000</f>
        <v>4894000</v>
      </c>
      <c r="B3280" s="64"/>
      <c r="C3280" s="64">
        <v>3473600</v>
      </c>
      <c r="D3280" s="71"/>
    </row>
    <row r="3281" spans="1:4">
      <c r="A3281" s="64">
        <f>A3280+1000</f>
        <v>4895000</v>
      </c>
      <c r="B3281" s="64"/>
      <c r="C3281" s="64">
        <v>3473600</v>
      </c>
      <c r="D3281" s="71"/>
    </row>
    <row r="3282" spans="1:4">
      <c r="A3282" s="64">
        <v>4896000</v>
      </c>
      <c r="B3282" s="64">
        <v>4900000</v>
      </c>
      <c r="C3282" s="64">
        <v>3476800</v>
      </c>
      <c r="D3282" s="71"/>
    </row>
    <row r="3283" spans="1:4">
      <c r="A3283" s="64">
        <f>A3282+1000</f>
        <v>4897000</v>
      </c>
      <c r="B3283" s="64"/>
      <c r="C3283" s="64">
        <v>3476800</v>
      </c>
      <c r="D3283" s="71"/>
    </row>
    <row r="3284" spans="1:4">
      <c r="A3284" s="64">
        <f>A3283+1000</f>
        <v>4898000</v>
      </c>
      <c r="B3284" s="64"/>
      <c r="C3284" s="64">
        <v>3476800</v>
      </c>
      <c r="D3284" s="71"/>
    </row>
    <row r="3285" spans="1:4">
      <c r="A3285" s="64">
        <f>A3284+1000</f>
        <v>4899000</v>
      </c>
      <c r="B3285" s="64"/>
      <c r="C3285" s="64">
        <v>3476800</v>
      </c>
      <c r="D3285" s="71"/>
    </row>
    <row r="3286" spans="1:4">
      <c r="A3286" s="64">
        <v>4900000</v>
      </c>
      <c r="B3286" s="64">
        <v>4904000</v>
      </c>
      <c r="C3286" s="64">
        <v>3480000</v>
      </c>
      <c r="D3286" s="71"/>
    </row>
    <row r="3287" spans="1:4">
      <c r="A3287" s="64">
        <f>A3286+1000</f>
        <v>4901000</v>
      </c>
      <c r="B3287" s="64"/>
      <c r="C3287" s="64">
        <v>3480000</v>
      </c>
      <c r="D3287" s="71"/>
    </row>
    <row r="3288" spans="1:4">
      <c r="A3288" s="64">
        <f>A3287+1000</f>
        <v>4902000</v>
      </c>
      <c r="B3288" s="64"/>
      <c r="C3288" s="64">
        <v>3480000</v>
      </c>
      <c r="D3288" s="71"/>
    </row>
    <row r="3289" spans="1:4">
      <c r="A3289" s="64">
        <f>A3288+1000</f>
        <v>4903000</v>
      </c>
      <c r="B3289" s="64"/>
      <c r="C3289" s="64">
        <v>3480000</v>
      </c>
      <c r="D3289" s="71"/>
    </row>
    <row r="3290" spans="1:4">
      <c r="A3290" s="64">
        <v>4904000</v>
      </c>
      <c r="B3290" s="64">
        <v>4908000</v>
      </c>
      <c r="C3290" s="64">
        <v>3483200</v>
      </c>
      <c r="D3290" s="71"/>
    </row>
    <row r="3291" spans="1:4">
      <c r="A3291" s="64">
        <f>A3290+1000</f>
        <v>4905000</v>
      </c>
      <c r="B3291" s="64"/>
      <c r="C3291" s="64">
        <v>3483200</v>
      </c>
      <c r="D3291" s="71"/>
    </row>
    <row r="3292" spans="1:4">
      <c r="A3292" s="64">
        <f>A3291+1000</f>
        <v>4906000</v>
      </c>
      <c r="B3292" s="64"/>
      <c r="C3292" s="64">
        <v>3483200</v>
      </c>
      <c r="D3292" s="71"/>
    </row>
    <row r="3293" spans="1:4">
      <c r="A3293" s="64">
        <f>A3292+1000</f>
        <v>4907000</v>
      </c>
      <c r="B3293" s="64"/>
      <c r="C3293" s="64">
        <v>3483200</v>
      </c>
      <c r="D3293" s="71"/>
    </row>
    <row r="3294" spans="1:4">
      <c r="A3294" s="64">
        <v>4908000</v>
      </c>
      <c r="B3294" s="64">
        <v>4912000</v>
      </c>
      <c r="C3294" s="64">
        <v>3486400</v>
      </c>
      <c r="D3294" s="71"/>
    </row>
    <row r="3295" spans="1:4">
      <c r="A3295" s="64">
        <f>A3294+1000</f>
        <v>4909000</v>
      </c>
      <c r="B3295" s="64"/>
      <c r="C3295" s="64">
        <v>3486400</v>
      </c>
      <c r="D3295" s="71"/>
    </row>
    <row r="3296" spans="1:4">
      <c r="A3296" s="64">
        <f>A3295+1000</f>
        <v>4910000</v>
      </c>
      <c r="B3296" s="64"/>
      <c r="C3296" s="64">
        <v>3486400</v>
      </c>
      <c r="D3296" s="71"/>
    </row>
    <row r="3297" spans="1:4">
      <c r="A3297" s="64">
        <f>A3296+1000</f>
        <v>4911000</v>
      </c>
      <c r="B3297" s="64"/>
      <c r="C3297" s="64">
        <v>3486400</v>
      </c>
      <c r="D3297" s="71"/>
    </row>
    <row r="3298" spans="1:4">
      <c r="A3298" s="64">
        <v>4912000</v>
      </c>
      <c r="B3298" s="64">
        <v>4916000</v>
      </c>
      <c r="C3298" s="64">
        <v>3489600</v>
      </c>
      <c r="D3298" s="71"/>
    </row>
    <row r="3299" spans="1:4">
      <c r="A3299" s="64">
        <f>A3298+1000</f>
        <v>4913000</v>
      </c>
      <c r="B3299" s="64"/>
      <c r="C3299" s="64">
        <v>3489600</v>
      </c>
      <c r="D3299" s="71"/>
    </row>
    <row r="3300" spans="1:4">
      <c r="A3300" s="64">
        <f>A3299+1000</f>
        <v>4914000</v>
      </c>
      <c r="B3300" s="64"/>
      <c r="C3300" s="64">
        <v>3489600</v>
      </c>
      <c r="D3300" s="71"/>
    </row>
    <row r="3301" spans="1:4">
      <c r="A3301" s="64">
        <f>A3300+1000</f>
        <v>4915000</v>
      </c>
      <c r="B3301" s="64"/>
      <c r="C3301" s="64">
        <v>3489600</v>
      </c>
      <c r="D3301" s="71"/>
    </row>
    <row r="3302" spans="1:4">
      <c r="A3302" s="64">
        <v>4916000</v>
      </c>
      <c r="B3302" s="64">
        <v>4920000</v>
      </c>
      <c r="C3302" s="64">
        <v>3492800</v>
      </c>
      <c r="D3302" s="71"/>
    </row>
    <row r="3303" spans="1:4">
      <c r="A3303" s="64">
        <f>A3302+1000</f>
        <v>4917000</v>
      </c>
      <c r="B3303" s="64"/>
      <c r="C3303" s="64">
        <v>3492800</v>
      </c>
      <c r="D3303" s="71"/>
    </row>
    <row r="3304" spans="1:4">
      <c r="A3304" s="64">
        <f>A3303+1000</f>
        <v>4918000</v>
      </c>
      <c r="B3304" s="64"/>
      <c r="C3304" s="64">
        <v>3492800</v>
      </c>
      <c r="D3304" s="71"/>
    </row>
    <row r="3305" spans="1:4">
      <c r="A3305" s="64">
        <f>A3304+1000</f>
        <v>4919000</v>
      </c>
      <c r="B3305" s="64"/>
      <c r="C3305" s="64">
        <v>3492800</v>
      </c>
      <c r="D3305" s="71"/>
    </row>
    <row r="3306" spans="1:4">
      <c r="A3306" s="64">
        <v>4920000</v>
      </c>
      <c r="B3306" s="64">
        <v>4924000</v>
      </c>
      <c r="C3306" s="64">
        <v>3496000</v>
      </c>
      <c r="D3306" s="71"/>
    </row>
    <row r="3307" spans="1:4">
      <c r="A3307" s="64">
        <f>A3306+1000</f>
        <v>4921000</v>
      </c>
      <c r="B3307" s="64"/>
      <c r="C3307" s="64">
        <v>3496000</v>
      </c>
      <c r="D3307" s="71"/>
    </row>
    <row r="3308" spans="1:4">
      <c r="A3308" s="64">
        <f>A3307+1000</f>
        <v>4922000</v>
      </c>
      <c r="B3308" s="64"/>
      <c r="C3308" s="64">
        <v>3496000</v>
      </c>
      <c r="D3308" s="71"/>
    </row>
    <row r="3309" spans="1:4">
      <c r="A3309" s="64">
        <f>A3308+1000</f>
        <v>4923000</v>
      </c>
      <c r="B3309" s="64"/>
      <c r="C3309" s="64">
        <v>3496000</v>
      </c>
      <c r="D3309" s="71"/>
    </row>
    <row r="3310" spans="1:4">
      <c r="A3310" s="64">
        <v>4924000</v>
      </c>
      <c r="B3310" s="64">
        <v>4928000</v>
      </c>
      <c r="C3310" s="64">
        <v>3499200</v>
      </c>
      <c r="D3310" s="71"/>
    </row>
    <row r="3311" spans="1:4">
      <c r="A3311" s="64">
        <f>A3310+1000</f>
        <v>4925000</v>
      </c>
      <c r="B3311" s="64"/>
      <c r="C3311" s="64">
        <v>3499200</v>
      </c>
      <c r="D3311" s="71"/>
    </row>
    <row r="3312" spans="1:4">
      <c r="A3312" s="64">
        <f>A3311+1000</f>
        <v>4926000</v>
      </c>
      <c r="B3312" s="64"/>
      <c r="C3312" s="64">
        <v>3499200</v>
      </c>
      <c r="D3312" s="71"/>
    </row>
    <row r="3313" spans="1:4">
      <c r="A3313" s="64">
        <f>A3312+1000</f>
        <v>4927000</v>
      </c>
      <c r="B3313" s="64"/>
      <c r="C3313" s="64">
        <v>3499200</v>
      </c>
      <c r="D3313" s="71"/>
    </row>
    <row r="3314" spans="1:4">
      <c r="A3314" s="64">
        <v>4928000</v>
      </c>
      <c r="B3314" s="64">
        <v>4932000</v>
      </c>
      <c r="C3314" s="64">
        <v>3502400</v>
      </c>
      <c r="D3314" s="71"/>
    </row>
    <row r="3315" spans="1:4">
      <c r="A3315" s="64">
        <f>A3314+1000</f>
        <v>4929000</v>
      </c>
      <c r="B3315" s="64"/>
      <c r="C3315" s="64">
        <v>3502400</v>
      </c>
      <c r="D3315" s="71"/>
    </row>
    <row r="3316" spans="1:4">
      <c r="A3316" s="64">
        <f>A3315+1000</f>
        <v>4930000</v>
      </c>
      <c r="B3316" s="64"/>
      <c r="C3316" s="64">
        <v>3502400</v>
      </c>
      <c r="D3316" s="71"/>
    </row>
    <row r="3317" spans="1:4">
      <c r="A3317" s="64">
        <f>A3316+1000</f>
        <v>4931000</v>
      </c>
      <c r="B3317" s="64"/>
      <c r="C3317" s="64">
        <v>3502400</v>
      </c>
      <c r="D3317" s="71"/>
    </row>
    <row r="3318" spans="1:4">
      <c r="A3318" s="64">
        <v>4932000</v>
      </c>
      <c r="B3318" s="64">
        <v>4936000</v>
      </c>
      <c r="C3318" s="64">
        <v>3505600</v>
      </c>
      <c r="D3318" s="71"/>
    </row>
    <row r="3319" spans="1:4">
      <c r="A3319" s="64">
        <f>A3318+1000</f>
        <v>4933000</v>
      </c>
      <c r="B3319" s="64"/>
      <c r="C3319" s="64">
        <v>3505600</v>
      </c>
      <c r="D3319" s="71"/>
    </row>
    <row r="3320" spans="1:4">
      <c r="A3320" s="64">
        <f>A3319+1000</f>
        <v>4934000</v>
      </c>
      <c r="B3320" s="64"/>
      <c r="C3320" s="64">
        <v>3505600</v>
      </c>
      <c r="D3320" s="71"/>
    </row>
    <row r="3321" spans="1:4">
      <c r="A3321" s="64">
        <f>A3320+1000</f>
        <v>4935000</v>
      </c>
      <c r="B3321" s="64"/>
      <c r="C3321" s="64">
        <v>3505600</v>
      </c>
      <c r="D3321" s="71"/>
    </row>
    <row r="3322" spans="1:4">
      <c r="A3322" s="64">
        <v>4936000</v>
      </c>
      <c r="B3322" s="64">
        <v>4940000</v>
      </c>
      <c r="C3322" s="64">
        <v>3508800</v>
      </c>
      <c r="D3322" s="71"/>
    </row>
    <row r="3323" spans="1:4">
      <c r="A3323" s="64">
        <f>A3322+1000</f>
        <v>4937000</v>
      </c>
      <c r="B3323" s="64"/>
      <c r="C3323" s="64">
        <v>3508800</v>
      </c>
      <c r="D3323" s="71"/>
    </row>
    <row r="3324" spans="1:4">
      <c r="A3324" s="64">
        <f>A3323+1000</f>
        <v>4938000</v>
      </c>
      <c r="B3324" s="64"/>
      <c r="C3324" s="64">
        <v>3508800</v>
      </c>
      <c r="D3324" s="71"/>
    </row>
    <row r="3325" spans="1:4">
      <c r="A3325" s="64">
        <f>A3324+1000</f>
        <v>4939000</v>
      </c>
      <c r="B3325" s="64"/>
      <c r="C3325" s="64">
        <v>3508800</v>
      </c>
      <c r="D3325" s="71"/>
    </row>
    <row r="3326" spans="1:4">
      <c r="A3326" s="64">
        <v>4940000</v>
      </c>
      <c r="B3326" s="64">
        <v>4944000</v>
      </c>
      <c r="C3326" s="64">
        <v>3512000</v>
      </c>
      <c r="D3326" s="71"/>
    </row>
    <row r="3327" spans="1:4">
      <c r="A3327" s="64">
        <f>A3326+1000</f>
        <v>4941000</v>
      </c>
      <c r="B3327" s="64"/>
      <c r="C3327" s="64">
        <v>3512000</v>
      </c>
      <c r="D3327" s="71"/>
    </row>
    <row r="3328" spans="1:4">
      <c r="A3328" s="64">
        <f>A3327+1000</f>
        <v>4942000</v>
      </c>
      <c r="B3328" s="64"/>
      <c r="C3328" s="64">
        <v>3512000</v>
      </c>
      <c r="D3328" s="71"/>
    </row>
    <row r="3329" spans="1:4">
      <c r="A3329" s="64">
        <f>A3328+1000</f>
        <v>4943000</v>
      </c>
      <c r="B3329" s="64"/>
      <c r="C3329" s="64">
        <v>3512000</v>
      </c>
      <c r="D3329" s="71"/>
    </row>
    <row r="3330" spans="1:4">
      <c r="A3330" s="64">
        <v>4944000</v>
      </c>
      <c r="B3330" s="64">
        <v>4948000</v>
      </c>
      <c r="C3330" s="64">
        <v>3515200</v>
      </c>
      <c r="D3330" s="71"/>
    </row>
    <row r="3331" spans="1:4">
      <c r="A3331" s="64">
        <f>A3330+1000</f>
        <v>4945000</v>
      </c>
      <c r="B3331" s="64"/>
      <c r="C3331" s="64">
        <v>3515200</v>
      </c>
      <c r="D3331" s="71"/>
    </row>
    <row r="3332" spans="1:4">
      <c r="A3332" s="64">
        <f>A3331+1000</f>
        <v>4946000</v>
      </c>
      <c r="B3332" s="64"/>
      <c r="C3332" s="64">
        <v>3515200</v>
      </c>
      <c r="D3332" s="71"/>
    </row>
    <row r="3333" spans="1:4">
      <c r="A3333" s="64">
        <f>A3332+1000</f>
        <v>4947000</v>
      </c>
      <c r="B3333" s="64"/>
      <c r="C3333" s="64">
        <v>3515200</v>
      </c>
      <c r="D3333" s="71"/>
    </row>
    <row r="3334" spans="1:4">
      <c r="A3334" s="64">
        <v>4948000</v>
      </c>
      <c r="B3334" s="64">
        <v>4952000</v>
      </c>
      <c r="C3334" s="64">
        <v>3518400</v>
      </c>
      <c r="D3334" s="71"/>
    </row>
    <row r="3335" spans="1:4">
      <c r="A3335" s="64">
        <f>A3334+1000</f>
        <v>4949000</v>
      </c>
      <c r="B3335" s="64"/>
      <c r="C3335" s="64">
        <v>3518400</v>
      </c>
      <c r="D3335" s="71"/>
    </row>
    <row r="3336" spans="1:4">
      <c r="A3336" s="64">
        <f>A3335+1000</f>
        <v>4950000</v>
      </c>
      <c r="B3336" s="64"/>
      <c r="C3336" s="64">
        <v>3518400</v>
      </c>
      <c r="D3336" s="71"/>
    </row>
    <row r="3337" spans="1:4">
      <c r="A3337" s="64">
        <f>A3336+1000</f>
        <v>4951000</v>
      </c>
      <c r="B3337" s="64"/>
      <c r="C3337" s="64">
        <v>3518400</v>
      </c>
      <c r="D3337" s="71"/>
    </row>
    <row r="3338" spans="1:4">
      <c r="A3338" s="64">
        <v>4952000</v>
      </c>
      <c r="B3338" s="64">
        <v>4956000</v>
      </c>
      <c r="C3338" s="64">
        <v>3521600</v>
      </c>
      <c r="D3338" s="71"/>
    </row>
    <row r="3339" spans="1:4">
      <c r="A3339" s="64">
        <f>A3338+1000</f>
        <v>4953000</v>
      </c>
      <c r="B3339" s="64"/>
      <c r="C3339" s="64">
        <v>3521600</v>
      </c>
      <c r="D3339" s="71"/>
    </row>
    <row r="3340" spans="1:4">
      <c r="A3340" s="64">
        <f>A3339+1000</f>
        <v>4954000</v>
      </c>
      <c r="B3340" s="64"/>
      <c r="C3340" s="64">
        <v>3521600</v>
      </c>
      <c r="D3340" s="71"/>
    </row>
    <row r="3341" spans="1:4">
      <c r="A3341" s="64">
        <f>A3340+1000</f>
        <v>4955000</v>
      </c>
      <c r="B3341" s="64"/>
      <c r="C3341" s="64">
        <v>3521600</v>
      </c>
      <c r="D3341" s="71"/>
    </row>
    <row r="3342" spans="1:4">
      <c r="A3342" s="64">
        <v>4956000</v>
      </c>
      <c r="B3342" s="64">
        <v>4960000</v>
      </c>
      <c r="C3342" s="64">
        <v>3524800</v>
      </c>
      <c r="D3342" s="71"/>
    </row>
    <row r="3343" spans="1:4">
      <c r="A3343" s="64">
        <f>A3342+1000</f>
        <v>4957000</v>
      </c>
      <c r="B3343" s="64"/>
      <c r="C3343" s="64">
        <v>3524800</v>
      </c>
      <c r="D3343" s="71"/>
    </row>
    <row r="3344" spans="1:4">
      <c r="A3344" s="64">
        <f>A3343+1000</f>
        <v>4958000</v>
      </c>
      <c r="B3344" s="64"/>
      <c r="C3344" s="64">
        <v>3524800</v>
      </c>
      <c r="D3344" s="71"/>
    </row>
    <row r="3345" spans="1:4">
      <c r="A3345" s="64">
        <f>A3344+1000</f>
        <v>4959000</v>
      </c>
      <c r="B3345" s="64"/>
      <c r="C3345" s="64">
        <v>3524800</v>
      </c>
      <c r="D3345" s="71"/>
    </row>
    <row r="3346" spans="1:4">
      <c r="A3346" s="64">
        <v>4960000</v>
      </c>
      <c r="B3346" s="64">
        <v>4964000</v>
      </c>
      <c r="C3346" s="64">
        <v>3528000</v>
      </c>
      <c r="D3346" s="71"/>
    </row>
    <row r="3347" spans="1:4">
      <c r="A3347" s="64">
        <f>A3346+1000</f>
        <v>4961000</v>
      </c>
      <c r="B3347" s="64"/>
      <c r="C3347" s="64">
        <v>3528000</v>
      </c>
      <c r="D3347" s="71"/>
    </row>
    <row r="3348" spans="1:4">
      <c r="A3348" s="64">
        <f>A3347+1000</f>
        <v>4962000</v>
      </c>
      <c r="B3348" s="64"/>
      <c r="C3348" s="64">
        <v>3528000</v>
      </c>
      <c r="D3348" s="71"/>
    </row>
    <row r="3349" spans="1:4">
      <c r="A3349" s="64">
        <f>A3348+1000</f>
        <v>4963000</v>
      </c>
      <c r="B3349" s="64"/>
      <c r="C3349" s="64">
        <v>3528000</v>
      </c>
      <c r="D3349" s="71"/>
    </row>
    <row r="3350" spans="1:4">
      <c r="A3350" s="64">
        <v>4964000</v>
      </c>
      <c r="B3350" s="64">
        <v>4968000</v>
      </c>
      <c r="C3350" s="64">
        <v>3531200</v>
      </c>
      <c r="D3350" s="71"/>
    </row>
    <row r="3351" spans="1:4">
      <c r="A3351" s="64">
        <f>A3350+1000</f>
        <v>4965000</v>
      </c>
      <c r="B3351" s="64"/>
      <c r="C3351" s="64">
        <v>3531200</v>
      </c>
      <c r="D3351" s="71"/>
    </row>
    <row r="3352" spans="1:4">
      <c r="A3352" s="64">
        <f>A3351+1000</f>
        <v>4966000</v>
      </c>
      <c r="B3352" s="64"/>
      <c r="C3352" s="64">
        <v>3531200</v>
      </c>
      <c r="D3352" s="71"/>
    </row>
    <row r="3353" spans="1:4">
      <c r="A3353" s="64">
        <f>A3352+1000</f>
        <v>4967000</v>
      </c>
      <c r="B3353" s="64"/>
      <c r="C3353" s="64">
        <v>3531200</v>
      </c>
      <c r="D3353" s="71"/>
    </row>
    <row r="3354" spans="1:4">
      <c r="A3354" s="64">
        <v>4968000</v>
      </c>
      <c r="B3354" s="64">
        <v>4972000</v>
      </c>
      <c r="C3354" s="64">
        <v>3534400</v>
      </c>
      <c r="D3354" s="71"/>
    </row>
    <row r="3355" spans="1:4">
      <c r="A3355" s="64">
        <f>A3354+1000</f>
        <v>4969000</v>
      </c>
      <c r="B3355" s="64"/>
      <c r="C3355" s="64">
        <v>3534400</v>
      </c>
      <c r="D3355" s="71"/>
    </row>
    <row r="3356" spans="1:4">
      <c r="A3356" s="64">
        <f>A3355+1000</f>
        <v>4970000</v>
      </c>
      <c r="B3356" s="64"/>
      <c r="C3356" s="64">
        <v>3534400</v>
      </c>
      <c r="D3356" s="71"/>
    </row>
    <row r="3357" spans="1:4">
      <c r="A3357" s="64">
        <f>A3356+1000</f>
        <v>4971000</v>
      </c>
      <c r="B3357" s="64"/>
      <c r="C3357" s="64">
        <v>3534400</v>
      </c>
      <c r="D3357" s="71"/>
    </row>
    <row r="3358" spans="1:4">
      <c r="A3358" s="64">
        <v>4972000</v>
      </c>
      <c r="B3358" s="64">
        <v>4976000</v>
      </c>
      <c r="C3358" s="64">
        <v>3537600</v>
      </c>
      <c r="D3358" s="71"/>
    </row>
    <row r="3359" spans="1:4">
      <c r="A3359" s="64">
        <f>A3358+1000</f>
        <v>4973000</v>
      </c>
      <c r="B3359" s="64"/>
      <c r="C3359" s="64">
        <v>3537600</v>
      </c>
      <c r="D3359" s="71"/>
    </row>
    <row r="3360" spans="1:4">
      <c r="A3360" s="64">
        <f>A3359+1000</f>
        <v>4974000</v>
      </c>
      <c r="B3360" s="64"/>
      <c r="C3360" s="64">
        <v>3537600</v>
      </c>
      <c r="D3360" s="71"/>
    </row>
    <row r="3361" spans="1:4">
      <c r="A3361" s="64">
        <f>A3360+1000</f>
        <v>4975000</v>
      </c>
      <c r="B3361" s="64"/>
      <c r="C3361" s="64">
        <v>3537600</v>
      </c>
      <c r="D3361" s="71"/>
    </row>
    <row r="3362" spans="1:4">
      <c r="A3362" s="64">
        <v>4976000</v>
      </c>
      <c r="B3362" s="64">
        <v>4980000</v>
      </c>
      <c r="C3362" s="64">
        <v>3540800</v>
      </c>
      <c r="D3362" s="71"/>
    </row>
    <row r="3363" spans="1:4">
      <c r="A3363" s="64">
        <f>A3362+1000</f>
        <v>4977000</v>
      </c>
      <c r="B3363" s="64"/>
      <c r="C3363" s="64">
        <v>3540800</v>
      </c>
      <c r="D3363" s="71"/>
    </row>
    <row r="3364" spans="1:4">
      <c r="A3364" s="64">
        <f>A3363+1000</f>
        <v>4978000</v>
      </c>
      <c r="B3364" s="64"/>
      <c r="C3364" s="64">
        <v>3540800</v>
      </c>
      <c r="D3364" s="71"/>
    </row>
    <row r="3365" spans="1:4">
      <c r="A3365" s="64">
        <f>A3364+1000</f>
        <v>4979000</v>
      </c>
      <c r="B3365" s="64"/>
      <c r="C3365" s="64">
        <v>3540800</v>
      </c>
      <c r="D3365" s="71"/>
    </row>
    <row r="3366" spans="1:4">
      <c r="A3366" s="64">
        <v>4980000</v>
      </c>
      <c r="B3366" s="64">
        <v>4984000</v>
      </c>
      <c r="C3366" s="64">
        <v>3544000</v>
      </c>
      <c r="D3366" s="71"/>
    </row>
    <row r="3367" spans="1:4">
      <c r="A3367" s="64">
        <f>A3366+1000</f>
        <v>4981000</v>
      </c>
      <c r="B3367" s="64"/>
      <c r="C3367" s="64">
        <v>3544000</v>
      </c>
      <c r="D3367" s="71"/>
    </row>
    <row r="3368" spans="1:4">
      <c r="A3368" s="64">
        <f>A3367+1000</f>
        <v>4982000</v>
      </c>
      <c r="B3368" s="64"/>
      <c r="C3368" s="64">
        <v>3544000</v>
      </c>
      <c r="D3368" s="71"/>
    </row>
    <row r="3369" spans="1:4">
      <c r="A3369" s="64">
        <f>A3368+1000</f>
        <v>4983000</v>
      </c>
      <c r="B3369" s="64"/>
      <c r="C3369" s="64">
        <v>3544000</v>
      </c>
      <c r="D3369" s="71"/>
    </row>
    <row r="3370" spans="1:4">
      <c r="A3370" s="64">
        <v>4984000</v>
      </c>
      <c r="B3370" s="64">
        <v>4988000</v>
      </c>
      <c r="C3370" s="64">
        <v>3547200</v>
      </c>
      <c r="D3370" s="71"/>
    </row>
    <row r="3371" spans="1:4">
      <c r="A3371" s="64">
        <f>A3370+1000</f>
        <v>4985000</v>
      </c>
      <c r="B3371" s="64"/>
      <c r="C3371" s="64">
        <v>3547200</v>
      </c>
      <c r="D3371" s="71"/>
    </row>
    <row r="3372" spans="1:4">
      <c r="A3372" s="64">
        <f>A3371+1000</f>
        <v>4986000</v>
      </c>
      <c r="B3372" s="64"/>
      <c r="C3372" s="64">
        <v>3547200</v>
      </c>
      <c r="D3372" s="71"/>
    </row>
    <row r="3373" spans="1:4">
      <c r="A3373" s="64">
        <f>A3372+1000</f>
        <v>4987000</v>
      </c>
      <c r="B3373" s="64"/>
      <c r="C3373" s="64">
        <v>3547200</v>
      </c>
      <c r="D3373" s="71"/>
    </row>
    <row r="3374" spans="1:4">
      <c r="A3374" s="64">
        <v>4988000</v>
      </c>
      <c r="B3374" s="64">
        <v>4992000</v>
      </c>
      <c r="C3374" s="64">
        <v>3550400</v>
      </c>
      <c r="D3374" s="71"/>
    </row>
    <row r="3375" spans="1:4">
      <c r="A3375" s="64">
        <f>A3374+1000</f>
        <v>4989000</v>
      </c>
      <c r="B3375" s="64"/>
      <c r="C3375" s="64">
        <v>3550400</v>
      </c>
      <c r="D3375" s="71"/>
    </row>
    <row r="3376" spans="1:4">
      <c r="A3376" s="64">
        <f>A3375+1000</f>
        <v>4990000</v>
      </c>
      <c r="B3376" s="64"/>
      <c r="C3376" s="64">
        <v>3550400</v>
      </c>
      <c r="D3376" s="71"/>
    </row>
    <row r="3377" spans="1:4">
      <c r="A3377" s="64">
        <f>A3376+1000</f>
        <v>4991000</v>
      </c>
      <c r="B3377" s="64"/>
      <c r="C3377" s="64">
        <v>3550400</v>
      </c>
      <c r="D3377" s="71"/>
    </row>
    <row r="3378" spans="1:4">
      <c r="A3378" s="64">
        <v>4992000</v>
      </c>
      <c r="B3378" s="64">
        <v>4996000</v>
      </c>
      <c r="C3378" s="64">
        <v>3553600</v>
      </c>
      <c r="D3378" s="71"/>
    </row>
    <row r="3379" spans="1:4">
      <c r="A3379" s="64">
        <f>A3378+1000</f>
        <v>4993000</v>
      </c>
      <c r="B3379" s="64"/>
      <c r="C3379" s="64">
        <v>3553600</v>
      </c>
      <c r="D3379" s="71"/>
    </row>
    <row r="3380" spans="1:4">
      <c r="A3380" s="64">
        <f>A3379+1000</f>
        <v>4994000</v>
      </c>
      <c r="B3380" s="64"/>
      <c r="C3380" s="64">
        <v>3553600</v>
      </c>
      <c r="D3380" s="71"/>
    </row>
    <row r="3381" spans="1:4">
      <c r="A3381" s="64">
        <f>A3380+1000</f>
        <v>4995000</v>
      </c>
      <c r="B3381" s="64"/>
      <c r="C3381" s="64">
        <v>3553600</v>
      </c>
      <c r="D3381" s="71"/>
    </row>
    <row r="3382" spans="1:4">
      <c r="A3382" s="64">
        <v>4996000</v>
      </c>
      <c r="B3382" s="64">
        <v>5000000</v>
      </c>
      <c r="C3382" s="64">
        <v>3556800</v>
      </c>
      <c r="D3382" s="71"/>
    </row>
    <row r="3383" spans="1:4">
      <c r="A3383" s="64">
        <f>A3382+1000</f>
        <v>4997000</v>
      </c>
      <c r="B3383" s="64"/>
      <c r="C3383" s="64">
        <v>3556800</v>
      </c>
      <c r="D3383" s="71"/>
    </row>
    <row r="3384" spans="1:4">
      <c r="A3384" s="64">
        <f>A3383+1000</f>
        <v>4998000</v>
      </c>
      <c r="B3384" s="64"/>
      <c r="C3384" s="64">
        <v>3556800</v>
      </c>
      <c r="D3384" s="71"/>
    </row>
    <row r="3385" spans="1:4">
      <c r="A3385" s="64">
        <f>A3384+1000</f>
        <v>4999000</v>
      </c>
      <c r="B3385" s="64"/>
      <c r="C3385" s="64">
        <v>3556800</v>
      </c>
      <c r="D3385" s="71"/>
    </row>
    <row r="3386" spans="1:4">
      <c r="A3386" s="64">
        <v>5000000</v>
      </c>
      <c r="B3386" s="64">
        <v>5004000</v>
      </c>
      <c r="C3386" s="64">
        <v>3560000</v>
      </c>
      <c r="D3386" s="71"/>
    </row>
    <row r="3387" spans="1:4">
      <c r="A3387" s="64">
        <f>A3386+1000</f>
        <v>5001000</v>
      </c>
      <c r="B3387" s="64"/>
      <c r="C3387" s="64">
        <v>3560000</v>
      </c>
      <c r="D3387" s="71"/>
    </row>
    <row r="3388" spans="1:4">
      <c r="A3388" s="64">
        <f>A3387+1000</f>
        <v>5002000</v>
      </c>
      <c r="B3388" s="64"/>
      <c r="C3388" s="64">
        <v>3560000</v>
      </c>
      <c r="D3388" s="71"/>
    </row>
    <row r="3389" spans="1:4">
      <c r="A3389" s="64">
        <f>A3388+1000</f>
        <v>5003000</v>
      </c>
      <c r="B3389" s="64"/>
      <c r="C3389" s="64">
        <v>3560000</v>
      </c>
      <c r="D3389" s="71"/>
    </row>
    <row r="3390" spans="1:4">
      <c r="A3390" s="64">
        <v>5004000</v>
      </c>
      <c r="B3390" s="64">
        <v>5008000</v>
      </c>
      <c r="C3390" s="64">
        <v>3563200</v>
      </c>
      <c r="D3390" s="71"/>
    </row>
    <row r="3391" spans="1:4">
      <c r="A3391" s="64">
        <f>A3390+1000</f>
        <v>5005000</v>
      </c>
      <c r="B3391" s="64"/>
      <c r="C3391" s="64">
        <v>3563200</v>
      </c>
      <c r="D3391" s="71"/>
    </row>
    <row r="3392" spans="1:4">
      <c r="A3392" s="64">
        <f>A3391+1000</f>
        <v>5006000</v>
      </c>
      <c r="B3392" s="64"/>
      <c r="C3392" s="64">
        <v>3563200</v>
      </c>
      <c r="D3392" s="71"/>
    </row>
    <row r="3393" spans="1:4">
      <c r="A3393" s="64">
        <f>A3392+1000</f>
        <v>5007000</v>
      </c>
      <c r="B3393" s="64"/>
      <c r="C3393" s="64">
        <v>3563200</v>
      </c>
      <c r="D3393" s="71"/>
    </row>
    <row r="3394" spans="1:4">
      <c r="A3394" s="64">
        <v>5008000</v>
      </c>
      <c r="B3394" s="64">
        <v>5012000</v>
      </c>
      <c r="C3394" s="64">
        <v>3566400</v>
      </c>
      <c r="D3394" s="71"/>
    </row>
    <row r="3395" spans="1:4">
      <c r="A3395" s="64">
        <f>A3394+1000</f>
        <v>5009000</v>
      </c>
      <c r="B3395" s="64"/>
      <c r="C3395" s="64">
        <v>3566400</v>
      </c>
      <c r="D3395" s="71"/>
    </row>
    <row r="3396" spans="1:4">
      <c r="A3396" s="64">
        <f>A3395+1000</f>
        <v>5010000</v>
      </c>
      <c r="B3396" s="64"/>
      <c r="C3396" s="64">
        <v>3566400</v>
      </c>
      <c r="D3396" s="71"/>
    </row>
    <row r="3397" spans="1:4">
      <c r="A3397" s="64">
        <f>A3396+1000</f>
        <v>5011000</v>
      </c>
      <c r="B3397" s="64"/>
      <c r="C3397" s="64">
        <v>3566400</v>
      </c>
      <c r="D3397" s="71"/>
    </row>
    <row r="3398" spans="1:4">
      <c r="A3398" s="64">
        <v>5012000</v>
      </c>
      <c r="B3398" s="64">
        <v>5016000</v>
      </c>
      <c r="C3398" s="64">
        <v>3569600</v>
      </c>
      <c r="D3398" s="71"/>
    </row>
    <row r="3399" spans="1:4">
      <c r="A3399" s="64">
        <f>A3398+1000</f>
        <v>5013000</v>
      </c>
      <c r="B3399" s="64"/>
      <c r="C3399" s="64">
        <v>3569600</v>
      </c>
      <c r="D3399" s="71"/>
    </row>
    <row r="3400" spans="1:4">
      <c r="A3400" s="64">
        <f>A3399+1000</f>
        <v>5014000</v>
      </c>
      <c r="B3400" s="64"/>
      <c r="C3400" s="64">
        <v>3569600</v>
      </c>
      <c r="D3400" s="71"/>
    </row>
    <row r="3401" spans="1:4">
      <c r="A3401" s="64">
        <f>A3400+1000</f>
        <v>5015000</v>
      </c>
      <c r="B3401" s="64"/>
      <c r="C3401" s="64">
        <v>3569600</v>
      </c>
      <c r="D3401" s="71"/>
    </row>
    <row r="3402" spans="1:4">
      <c r="A3402" s="64">
        <v>5016000</v>
      </c>
      <c r="B3402" s="64">
        <v>5020000</v>
      </c>
      <c r="C3402" s="64">
        <v>3572800</v>
      </c>
      <c r="D3402" s="71"/>
    </row>
    <row r="3403" spans="1:4">
      <c r="A3403" s="64">
        <f>A3402+1000</f>
        <v>5017000</v>
      </c>
      <c r="B3403" s="64"/>
      <c r="C3403" s="64">
        <v>3572800</v>
      </c>
      <c r="D3403" s="71"/>
    </row>
    <row r="3404" spans="1:4">
      <c r="A3404" s="64">
        <f>A3403+1000</f>
        <v>5018000</v>
      </c>
      <c r="B3404" s="64"/>
      <c r="C3404" s="64">
        <v>3572800</v>
      </c>
      <c r="D3404" s="71"/>
    </row>
    <row r="3405" spans="1:4">
      <c r="A3405" s="64">
        <f>A3404+1000</f>
        <v>5019000</v>
      </c>
      <c r="B3405" s="64"/>
      <c r="C3405" s="64">
        <v>3572800</v>
      </c>
      <c r="D3405" s="71"/>
    </row>
    <row r="3406" spans="1:4">
      <c r="A3406" s="64">
        <v>5020000</v>
      </c>
      <c r="B3406" s="64">
        <v>5024000</v>
      </c>
      <c r="C3406" s="64">
        <v>3576000</v>
      </c>
      <c r="D3406" s="71"/>
    </row>
    <row r="3407" spans="1:4">
      <c r="A3407" s="64">
        <f>A3406+1000</f>
        <v>5021000</v>
      </c>
      <c r="B3407" s="64"/>
      <c r="C3407" s="64">
        <v>3576000</v>
      </c>
      <c r="D3407" s="71"/>
    </row>
    <row r="3408" spans="1:4">
      <c r="A3408" s="64">
        <f>A3407+1000</f>
        <v>5022000</v>
      </c>
      <c r="B3408" s="64"/>
      <c r="C3408" s="64">
        <v>3576000</v>
      </c>
      <c r="D3408" s="71"/>
    </row>
    <row r="3409" spans="1:4">
      <c r="A3409" s="64">
        <f>A3408+1000</f>
        <v>5023000</v>
      </c>
      <c r="B3409" s="64"/>
      <c r="C3409" s="64">
        <v>3576000</v>
      </c>
      <c r="D3409" s="71"/>
    </row>
    <row r="3410" spans="1:4">
      <c r="A3410" s="64">
        <v>5024000</v>
      </c>
      <c r="B3410" s="64">
        <v>5028000</v>
      </c>
      <c r="C3410" s="64">
        <v>3579200</v>
      </c>
      <c r="D3410" s="71"/>
    </row>
    <row r="3411" spans="1:4">
      <c r="A3411" s="64">
        <f>A3410+1000</f>
        <v>5025000</v>
      </c>
      <c r="B3411" s="64"/>
      <c r="C3411" s="64">
        <v>3579200</v>
      </c>
      <c r="D3411" s="71"/>
    </row>
    <row r="3412" spans="1:4">
      <c r="A3412" s="64">
        <f>A3411+1000</f>
        <v>5026000</v>
      </c>
      <c r="B3412" s="64"/>
      <c r="C3412" s="64">
        <v>3579200</v>
      </c>
      <c r="D3412" s="71"/>
    </row>
    <row r="3413" spans="1:4">
      <c r="A3413" s="64">
        <f>A3412+1000</f>
        <v>5027000</v>
      </c>
      <c r="B3413" s="64"/>
      <c r="C3413" s="64">
        <v>3579200</v>
      </c>
      <c r="D3413" s="71"/>
    </row>
    <row r="3414" spans="1:4">
      <c r="A3414" s="64">
        <v>5028000</v>
      </c>
      <c r="B3414" s="64">
        <v>5032000</v>
      </c>
      <c r="C3414" s="64">
        <v>3582400</v>
      </c>
      <c r="D3414" s="71"/>
    </row>
    <row r="3415" spans="1:4">
      <c r="A3415" s="64">
        <f>A3414+1000</f>
        <v>5029000</v>
      </c>
      <c r="B3415" s="64"/>
      <c r="C3415" s="64">
        <v>3582400</v>
      </c>
      <c r="D3415" s="71"/>
    </row>
    <row r="3416" spans="1:4">
      <c r="A3416" s="64">
        <f>A3415+1000</f>
        <v>5030000</v>
      </c>
      <c r="B3416" s="64"/>
      <c r="C3416" s="64">
        <v>3582400</v>
      </c>
      <c r="D3416" s="71"/>
    </row>
    <row r="3417" spans="1:4">
      <c r="A3417" s="64">
        <f>A3416+1000</f>
        <v>5031000</v>
      </c>
      <c r="B3417" s="64"/>
      <c r="C3417" s="64">
        <v>3582400</v>
      </c>
      <c r="D3417" s="71"/>
    </row>
    <row r="3418" spans="1:4">
      <c r="A3418" s="64">
        <v>5032000</v>
      </c>
      <c r="B3418" s="64">
        <v>5036000</v>
      </c>
      <c r="C3418" s="64">
        <v>3585600</v>
      </c>
      <c r="D3418" s="71"/>
    </row>
    <row r="3419" spans="1:4">
      <c r="A3419" s="64">
        <f>A3418+1000</f>
        <v>5033000</v>
      </c>
      <c r="B3419" s="64"/>
      <c r="C3419" s="64">
        <v>3585600</v>
      </c>
      <c r="D3419" s="71"/>
    </row>
    <row r="3420" spans="1:4">
      <c r="A3420" s="64">
        <f>A3419+1000</f>
        <v>5034000</v>
      </c>
      <c r="B3420" s="64"/>
      <c r="C3420" s="64">
        <v>3585600</v>
      </c>
      <c r="D3420" s="71"/>
    </row>
    <row r="3421" spans="1:4">
      <c r="A3421" s="64">
        <f>A3420+1000</f>
        <v>5035000</v>
      </c>
      <c r="B3421" s="64"/>
      <c r="C3421" s="64">
        <v>3585600</v>
      </c>
      <c r="D3421" s="71"/>
    </row>
    <row r="3422" spans="1:4">
      <c r="A3422" s="64">
        <v>5036000</v>
      </c>
      <c r="B3422" s="64">
        <v>5040000</v>
      </c>
      <c r="C3422" s="64">
        <v>3588800</v>
      </c>
      <c r="D3422" s="71"/>
    </row>
    <row r="3423" spans="1:4">
      <c r="A3423" s="64">
        <f>A3422+1000</f>
        <v>5037000</v>
      </c>
      <c r="B3423" s="64"/>
      <c r="C3423" s="64">
        <v>3588800</v>
      </c>
      <c r="D3423" s="71"/>
    </row>
    <row r="3424" spans="1:4">
      <c r="A3424" s="64">
        <f>A3423+1000</f>
        <v>5038000</v>
      </c>
      <c r="B3424" s="64"/>
      <c r="C3424" s="64">
        <v>3588800</v>
      </c>
      <c r="D3424" s="71"/>
    </row>
    <row r="3425" spans="1:4">
      <c r="A3425" s="64">
        <f>A3424+1000</f>
        <v>5039000</v>
      </c>
      <c r="B3425" s="64"/>
      <c r="C3425" s="64">
        <v>3588800</v>
      </c>
      <c r="D3425" s="71"/>
    </row>
    <row r="3426" spans="1:4">
      <c r="A3426" s="64">
        <v>5040000</v>
      </c>
      <c r="B3426" s="64">
        <v>5044000</v>
      </c>
      <c r="C3426" s="64">
        <v>3592000</v>
      </c>
      <c r="D3426" s="71"/>
    </row>
    <row r="3427" spans="1:4">
      <c r="A3427" s="64">
        <f>A3426+1000</f>
        <v>5041000</v>
      </c>
      <c r="B3427" s="64"/>
      <c r="C3427" s="64">
        <v>3592000</v>
      </c>
      <c r="D3427" s="71"/>
    </row>
    <row r="3428" spans="1:4">
      <c r="A3428" s="64">
        <f>A3427+1000</f>
        <v>5042000</v>
      </c>
      <c r="B3428" s="64"/>
      <c r="C3428" s="64">
        <v>3592000</v>
      </c>
      <c r="D3428" s="71"/>
    </row>
    <row r="3429" spans="1:4">
      <c r="A3429" s="64">
        <f>A3428+1000</f>
        <v>5043000</v>
      </c>
      <c r="B3429" s="64"/>
      <c r="C3429" s="64">
        <v>3592000</v>
      </c>
      <c r="D3429" s="71"/>
    </row>
    <row r="3430" spans="1:4">
      <c r="A3430" s="64">
        <v>5044000</v>
      </c>
      <c r="B3430" s="64">
        <v>5048000</v>
      </c>
      <c r="C3430" s="64">
        <v>3595200</v>
      </c>
      <c r="D3430" s="71"/>
    </row>
    <row r="3431" spans="1:4">
      <c r="A3431" s="64">
        <f>A3430+1000</f>
        <v>5045000</v>
      </c>
      <c r="B3431" s="64"/>
      <c r="C3431" s="64">
        <v>3595200</v>
      </c>
      <c r="D3431" s="71"/>
    </row>
    <row r="3432" spans="1:4">
      <c r="A3432" s="64">
        <f>A3431+1000</f>
        <v>5046000</v>
      </c>
      <c r="B3432" s="64"/>
      <c r="C3432" s="64">
        <v>3595200</v>
      </c>
      <c r="D3432" s="71"/>
    </row>
    <row r="3433" spans="1:4">
      <c r="A3433" s="64">
        <f>A3432+1000</f>
        <v>5047000</v>
      </c>
      <c r="B3433" s="64"/>
      <c r="C3433" s="64">
        <v>3595200</v>
      </c>
      <c r="D3433" s="71"/>
    </row>
    <row r="3434" spans="1:4">
      <c r="A3434" s="64">
        <v>5048000</v>
      </c>
      <c r="B3434" s="64">
        <v>5052000</v>
      </c>
      <c r="C3434" s="64">
        <v>3598400</v>
      </c>
      <c r="D3434" s="71"/>
    </row>
    <row r="3435" spans="1:4">
      <c r="A3435" s="64">
        <f>A3434+1000</f>
        <v>5049000</v>
      </c>
      <c r="B3435" s="64"/>
      <c r="C3435" s="64">
        <v>3598400</v>
      </c>
      <c r="D3435" s="71"/>
    </row>
    <row r="3436" spans="1:4">
      <c r="A3436" s="64">
        <f>A3435+1000</f>
        <v>5050000</v>
      </c>
      <c r="B3436" s="64"/>
      <c r="C3436" s="64">
        <v>3598400</v>
      </c>
      <c r="D3436" s="71"/>
    </row>
    <row r="3437" spans="1:4">
      <c r="A3437" s="64">
        <f>A3436+1000</f>
        <v>5051000</v>
      </c>
      <c r="B3437" s="64"/>
      <c r="C3437" s="64">
        <v>3598400</v>
      </c>
      <c r="D3437" s="71"/>
    </row>
    <row r="3438" spans="1:4">
      <c r="A3438" s="64">
        <v>5052000</v>
      </c>
      <c r="B3438" s="64">
        <v>5056000</v>
      </c>
      <c r="C3438" s="64">
        <v>3601600</v>
      </c>
      <c r="D3438" s="71"/>
    </row>
    <row r="3439" spans="1:4">
      <c r="A3439" s="64">
        <f>A3438+1000</f>
        <v>5053000</v>
      </c>
      <c r="B3439" s="64"/>
      <c r="C3439" s="64">
        <v>3601600</v>
      </c>
      <c r="D3439" s="71"/>
    </row>
    <row r="3440" spans="1:4">
      <c r="A3440" s="64">
        <f>A3439+1000</f>
        <v>5054000</v>
      </c>
      <c r="B3440" s="64"/>
      <c r="C3440" s="64">
        <v>3601600</v>
      </c>
      <c r="D3440" s="71"/>
    </row>
    <row r="3441" spans="1:4">
      <c r="A3441" s="64">
        <f>A3440+1000</f>
        <v>5055000</v>
      </c>
      <c r="B3441" s="64"/>
      <c r="C3441" s="64">
        <v>3601600</v>
      </c>
      <c r="D3441" s="71"/>
    </row>
    <row r="3442" spans="1:4">
      <c r="A3442" s="64">
        <v>5056000</v>
      </c>
      <c r="B3442" s="64">
        <v>5060000</v>
      </c>
      <c r="C3442" s="64">
        <v>3604800</v>
      </c>
      <c r="D3442" s="71"/>
    </row>
    <row r="3443" spans="1:4">
      <c r="A3443" s="64">
        <f>A3442+1000</f>
        <v>5057000</v>
      </c>
      <c r="B3443" s="64"/>
      <c r="C3443" s="64">
        <v>3604800</v>
      </c>
      <c r="D3443" s="71"/>
    </row>
    <row r="3444" spans="1:4">
      <c r="A3444" s="64">
        <f>A3443+1000</f>
        <v>5058000</v>
      </c>
      <c r="B3444" s="64"/>
      <c r="C3444" s="64">
        <v>3604800</v>
      </c>
      <c r="D3444" s="71"/>
    </row>
    <row r="3445" spans="1:4">
      <c r="A3445" s="64">
        <f>A3444+1000</f>
        <v>5059000</v>
      </c>
      <c r="B3445" s="64"/>
      <c r="C3445" s="64">
        <v>3604800</v>
      </c>
      <c r="D3445" s="71"/>
    </row>
    <row r="3446" spans="1:4">
      <c r="A3446" s="64">
        <v>5060000</v>
      </c>
      <c r="B3446" s="64">
        <v>5064000</v>
      </c>
      <c r="C3446" s="64">
        <v>3608000</v>
      </c>
      <c r="D3446" s="71"/>
    </row>
    <row r="3447" spans="1:4">
      <c r="A3447" s="64">
        <f>A3446+1000</f>
        <v>5061000</v>
      </c>
      <c r="B3447" s="64"/>
      <c r="C3447" s="64">
        <v>3608000</v>
      </c>
      <c r="D3447" s="71"/>
    </row>
    <row r="3448" spans="1:4">
      <c r="A3448" s="64">
        <f>A3447+1000</f>
        <v>5062000</v>
      </c>
      <c r="B3448" s="64"/>
      <c r="C3448" s="64">
        <v>3608000</v>
      </c>
      <c r="D3448" s="71"/>
    </row>
    <row r="3449" spans="1:4">
      <c r="A3449" s="64">
        <f>A3448+1000</f>
        <v>5063000</v>
      </c>
      <c r="B3449" s="64"/>
      <c r="C3449" s="64">
        <v>3608000</v>
      </c>
      <c r="D3449" s="71"/>
    </row>
    <row r="3450" spans="1:4">
      <c r="A3450" s="64">
        <v>5064000</v>
      </c>
      <c r="B3450" s="64">
        <v>5068000</v>
      </c>
      <c r="C3450" s="64">
        <v>3611200</v>
      </c>
      <c r="D3450" s="71"/>
    </row>
    <row r="3451" spans="1:4">
      <c r="A3451" s="64">
        <f>A3450+1000</f>
        <v>5065000</v>
      </c>
      <c r="B3451" s="64"/>
      <c r="C3451" s="64">
        <v>3611200</v>
      </c>
      <c r="D3451" s="71"/>
    </row>
    <row r="3452" spans="1:4">
      <c r="A3452" s="64">
        <f>A3451+1000</f>
        <v>5066000</v>
      </c>
      <c r="B3452" s="64"/>
      <c r="C3452" s="64">
        <v>3611200</v>
      </c>
      <c r="D3452" s="71"/>
    </row>
    <row r="3453" spans="1:4">
      <c r="A3453" s="64">
        <f>A3452+1000</f>
        <v>5067000</v>
      </c>
      <c r="B3453" s="64"/>
      <c r="C3453" s="64">
        <v>3611200</v>
      </c>
      <c r="D3453" s="71"/>
    </row>
    <row r="3454" spans="1:4">
      <c r="A3454" s="64">
        <v>5068000</v>
      </c>
      <c r="B3454" s="64">
        <v>5072000</v>
      </c>
      <c r="C3454" s="64">
        <v>3614400</v>
      </c>
      <c r="D3454" s="71"/>
    </row>
    <row r="3455" spans="1:4">
      <c r="A3455" s="64">
        <f>A3454+1000</f>
        <v>5069000</v>
      </c>
      <c r="B3455" s="64"/>
      <c r="C3455" s="64">
        <v>3614400</v>
      </c>
      <c r="D3455" s="71"/>
    </row>
    <row r="3456" spans="1:4">
      <c r="A3456" s="64">
        <f>A3455+1000</f>
        <v>5070000</v>
      </c>
      <c r="B3456" s="64"/>
      <c r="C3456" s="64">
        <v>3614400</v>
      </c>
      <c r="D3456" s="71"/>
    </row>
    <row r="3457" spans="1:4">
      <c r="A3457" s="64">
        <f>A3456+1000</f>
        <v>5071000</v>
      </c>
      <c r="B3457" s="64"/>
      <c r="C3457" s="64">
        <v>3614400</v>
      </c>
      <c r="D3457" s="71"/>
    </row>
    <row r="3458" spans="1:4">
      <c r="A3458" s="64">
        <v>5072000</v>
      </c>
      <c r="B3458" s="64">
        <v>5076000</v>
      </c>
      <c r="C3458" s="64">
        <v>3617600</v>
      </c>
      <c r="D3458" s="71"/>
    </row>
    <row r="3459" spans="1:4">
      <c r="A3459" s="64">
        <f>A3458+1000</f>
        <v>5073000</v>
      </c>
      <c r="B3459" s="64"/>
      <c r="C3459" s="64">
        <v>3617600</v>
      </c>
      <c r="D3459" s="71"/>
    </row>
    <row r="3460" spans="1:4">
      <c r="A3460" s="64">
        <f>A3459+1000</f>
        <v>5074000</v>
      </c>
      <c r="B3460" s="64"/>
      <c r="C3460" s="64">
        <v>3617600</v>
      </c>
      <c r="D3460" s="71"/>
    </row>
    <row r="3461" spans="1:4">
      <c r="A3461" s="64">
        <f>A3460+1000</f>
        <v>5075000</v>
      </c>
      <c r="B3461" s="64"/>
      <c r="C3461" s="64">
        <v>3617600</v>
      </c>
      <c r="D3461" s="71"/>
    </row>
    <row r="3462" spans="1:4">
      <c r="A3462" s="64">
        <v>5076000</v>
      </c>
      <c r="B3462" s="64">
        <v>5080000</v>
      </c>
      <c r="C3462" s="64">
        <v>3620800</v>
      </c>
      <c r="D3462" s="71"/>
    </row>
    <row r="3463" spans="1:4">
      <c r="A3463" s="64">
        <f>A3462+1000</f>
        <v>5077000</v>
      </c>
      <c r="B3463" s="64"/>
      <c r="C3463" s="64">
        <v>3620800</v>
      </c>
      <c r="D3463" s="71"/>
    </row>
    <row r="3464" spans="1:4">
      <c r="A3464" s="64">
        <f>A3463+1000</f>
        <v>5078000</v>
      </c>
      <c r="B3464" s="64"/>
      <c r="C3464" s="64">
        <v>3620800</v>
      </c>
      <c r="D3464" s="71"/>
    </row>
    <row r="3465" spans="1:4">
      <c r="A3465" s="64">
        <f>A3464+1000</f>
        <v>5079000</v>
      </c>
      <c r="B3465" s="64"/>
      <c r="C3465" s="64">
        <v>3620800</v>
      </c>
      <c r="D3465" s="71"/>
    </row>
    <row r="3466" spans="1:4">
      <c r="A3466" s="64">
        <v>5080000</v>
      </c>
      <c r="B3466" s="64">
        <v>5084000</v>
      </c>
      <c r="C3466" s="64">
        <v>3624000</v>
      </c>
      <c r="D3466" s="71"/>
    </row>
    <row r="3467" spans="1:4">
      <c r="A3467" s="64">
        <f>A3466+1000</f>
        <v>5081000</v>
      </c>
      <c r="B3467" s="64"/>
      <c r="C3467" s="64">
        <v>3624000</v>
      </c>
      <c r="D3467" s="71"/>
    </row>
    <row r="3468" spans="1:4">
      <c r="A3468" s="64">
        <f>A3467+1000</f>
        <v>5082000</v>
      </c>
      <c r="B3468" s="64"/>
      <c r="C3468" s="64">
        <v>3624000</v>
      </c>
      <c r="D3468" s="71"/>
    </row>
    <row r="3469" spans="1:4">
      <c r="A3469" s="64">
        <f>A3468+1000</f>
        <v>5083000</v>
      </c>
      <c r="B3469" s="64"/>
      <c r="C3469" s="64">
        <v>3624000</v>
      </c>
      <c r="D3469" s="71"/>
    </row>
    <row r="3470" spans="1:4">
      <c r="A3470" s="64">
        <v>5084000</v>
      </c>
      <c r="B3470" s="64">
        <v>5088000</v>
      </c>
      <c r="C3470" s="64">
        <v>3627200</v>
      </c>
      <c r="D3470" s="71"/>
    </row>
    <row r="3471" spans="1:4">
      <c r="A3471" s="64">
        <f>A3470+1000</f>
        <v>5085000</v>
      </c>
      <c r="B3471" s="64"/>
      <c r="C3471" s="64">
        <v>3627200</v>
      </c>
      <c r="D3471" s="71"/>
    </row>
    <row r="3472" spans="1:4">
      <c r="A3472" s="64">
        <f>A3471+1000</f>
        <v>5086000</v>
      </c>
      <c r="B3472" s="64"/>
      <c r="C3472" s="64">
        <v>3627200</v>
      </c>
      <c r="D3472" s="71"/>
    </row>
    <row r="3473" spans="1:4">
      <c r="A3473" s="64">
        <f>A3472+1000</f>
        <v>5087000</v>
      </c>
      <c r="B3473" s="64"/>
      <c r="C3473" s="64">
        <v>3627200</v>
      </c>
      <c r="D3473" s="71"/>
    </row>
    <row r="3474" spans="1:4">
      <c r="A3474" s="64">
        <v>5088000</v>
      </c>
      <c r="B3474" s="64">
        <v>5092000</v>
      </c>
      <c r="C3474" s="64">
        <v>3630400</v>
      </c>
      <c r="D3474" s="71"/>
    </row>
    <row r="3475" spans="1:4">
      <c r="A3475" s="64">
        <f>A3474+1000</f>
        <v>5089000</v>
      </c>
      <c r="B3475" s="64"/>
      <c r="C3475" s="64">
        <v>3630400</v>
      </c>
      <c r="D3475" s="71"/>
    </row>
    <row r="3476" spans="1:4">
      <c r="A3476" s="64">
        <f>A3475+1000</f>
        <v>5090000</v>
      </c>
      <c r="B3476" s="64"/>
      <c r="C3476" s="64">
        <v>3630400</v>
      </c>
      <c r="D3476" s="71"/>
    </row>
    <row r="3477" spans="1:4">
      <c r="A3477" s="64">
        <f>A3476+1000</f>
        <v>5091000</v>
      </c>
      <c r="B3477" s="64"/>
      <c r="C3477" s="64">
        <v>3630400</v>
      </c>
      <c r="D3477" s="71"/>
    </row>
    <row r="3478" spans="1:4">
      <c r="A3478" s="64">
        <v>5092000</v>
      </c>
      <c r="B3478" s="64">
        <v>5096000</v>
      </c>
      <c r="C3478" s="64">
        <v>3633600</v>
      </c>
      <c r="D3478" s="71"/>
    </row>
    <row r="3479" spans="1:4">
      <c r="A3479" s="64">
        <f>A3478+1000</f>
        <v>5093000</v>
      </c>
      <c r="B3479" s="64"/>
      <c r="C3479" s="64">
        <v>3633600</v>
      </c>
      <c r="D3479" s="71"/>
    </row>
    <row r="3480" spans="1:4">
      <c r="A3480" s="64">
        <f>A3479+1000</f>
        <v>5094000</v>
      </c>
      <c r="B3480" s="64"/>
      <c r="C3480" s="64">
        <v>3633600</v>
      </c>
      <c r="D3480" s="71"/>
    </row>
    <row r="3481" spans="1:4">
      <c r="A3481" s="64">
        <f>A3480+1000</f>
        <v>5095000</v>
      </c>
      <c r="B3481" s="64"/>
      <c r="C3481" s="64">
        <v>3633600</v>
      </c>
      <c r="D3481" s="71"/>
    </row>
    <row r="3482" spans="1:4">
      <c r="A3482" s="64">
        <v>5096000</v>
      </c>
      <c r="B3482" s="64">
        <v>5100000</v>
      </c>
      <c r="C3482" s="64">
        <v>3636800</v>
      </c>
      <c r="D3482" s="71"/>
    </row>
    <row r="3483" spans="1:4">
      <c r="A3483" s="64">
        <f>A3482+1000</f>
        <v>5097000</v>
      </c>
      <c r="B3483" s="64"/>
      <c r="C3483" s="64">
        <v>3636800</v>
      </c>
      <c r="D3483" s="71"/>
    </row>
    <row r="3484" spans="1:4">
      <c r="A3484" s="64">
        <f>A3483+1000</f>
        <v>5098000</v>
      </c>
      <c r="B3484" s="64"/>
      <c r="C3484" s="64">
        <v>3636800</v>
      </c>
      <c r="D3484" s="71"/>
    </row>
    <row r="3485" spans="1:4">
      <c r="A3485" s="64">
        <f>A3484+1000</f>
        <v>5099000</v>
      </c>
      <c r="B3485" s="64"/>
      <c r="C3485" s="64">
        <v>3636800</v>
      </c>
      <c r="D3485" s="71"/>
    </row>
    <row r="3486" spans="1:4">
      <c r="A3486" s="64">
        <v>5100000</v>
      </c>
      <c r="B3486" s="64">
        <v>5104000</v>
      </c>
      <c r="C3486" s="64">
        <v>3640000</v>
      </c>
      <c r="D3486" s="71"/>
    </row>
    <row r="3487" spans="1:4">
      <c r="A3487" s="64">
        <f>A3486+1000</f>
        <v>5101000</v>
      </c>
      <c r="B3487" s="64"/>
      <c r="C3487" s="64">
        <v>3640000</v>
      </c>
      <c r="D3487" s="71"/>
    </row>
    <row r="3488" spans="1:4">
      <c r="A3488" s="64">
        <f>A3487+1000</f>
        <v>5102000</v>
      </c>
      <c r="B3488" s="64"/>
      <c r="C3488" s="64">
        <v>3640000</v>
      </c>
      <c r="D3488" s="71"/>
    </row>
    <row r="3489" spans="1:4">
      <c r="A3489" s="64">
        <f>A3488+1000</f>
        <v>5103000</v>
      </c>
      <c r="B3489" s="64"/>
      <c r="C3489" s="64">
        <v>3640000</v>
      </c>
      <c r="D3489" s="71"/>
    </row>
    <row r="3490" spans="1:4">
      <c r="A3490" s="64">
        <v>5104000</v>
      </c>
      <c r="B3490" s="64">
        <v>5108000</v>
      </c>
      <c r="C3490" s="64">
        <v>3643200</v>
      </c>
      <c r="D3490" s="71"/>
    </row>
    <row r="3491" spans="1:4">
      <c r="A3491" s="64">
        <f>A3490+1000</f>
        <v>5105000</v>
      </c>
      <c r="B3491" s="64"/>
      <c r="C3491" s="64">
        <v>3643200</v>
      </c>
      <c r="D3491" s="71"/>
    </row>
    <row r="3492" spans="1:4">
      <c r="A3492" s="64">
        <f>A3491+1000</f>
        <v>5106000</v>
      </c>
      <c r="B3492" s="64"/>
      <c r="C3492" s="64">
        <v>3643200</v>
      </c>
      <c r="D3492" s="71"/>
    </row>
    <row r="3493" spans="1:4">
      <c r="A3493" s="64">
        <f>A3492+1000</f>
        <v>5107000</v>
      </c>
      <c r="B3493" s="64"/>
      <c r="C3493" s="64">
        <v>3643200</v>
      </c>
      <c r="D3493" s="71"/>
    </row>
    <row r="3494" spans="1:4">
      <c r="A3494" s="64">
        <v>5108000</v>
      </c>
      <c r="B3494" s="64">
        <v>5112000</v>
      </c>
      <c r="C3494" s="64">
        <v>3646400</v>
      </c>
      <c r="D3494" s="71"/>
    </row>
    <row r="3495" spans="1:4">
      <c r="A3495" s="64">
        <f>A3494+1000</f>
        <v>5109000</v>
      </c>
      <c r="B3495" s="64"/>
      <c r="C3495" s="64">
        <v>3646400</v>
      </c>
      <c r="D3495" s="71"/>
    </row>
    <row r="3496" spans="1:4">
      <c r="A3496" s="64">
        <f>A3495+1000</f>
        <v>5110000</v>
      </c>
      <c r="B3496" s="64"/>
      <c r="C3496" s="64">
        <v>3646400</v>
      </c>
      <c r="D3496" s="71"/>
    </row>
    <row r="3497" spans="1:4">
      <c r="A3497" s="64">
        <f>A3496+1000</f>
        <v>5111000</v>
      </c>
      <c r="B3497" s="64"/>
      <c r="C3497" s="64">
        <v>3646400</v>
      </c>
      <c r="D3497" s="71"/>
    </row>
    <row r="3498" spans="1:4">
      <c r="A3498" s="64">
        <v>5112000</v>
      </c>
      <c r="B3498" s="64">
        <v>5116000</v>
      </c>
      <c r="C3498" s="64">
        <v>3649600</v>
      </c>
      <c r="D3498" s="71"/>
    </row>
    <row r="3499" spans="1:4">
      <c r="A3499" s="64">
        <f>A3498+1000</f>
        <v>5113000</v>
      </c>
      <c r="B3499" s="64"/>
      <c r="C3499" s="64">
        <v>3649600</v>
      </c>
      <c r="D3499" s="71"/>
    </row>
    <row r="3500" spans="1:4">
      <c r="A3500" s="64">
        <f>A3499+1000</f>
        <v>5114000</v>
      </c>
      <c r="B3500" s="64"/>
      <c r="C3500" s="64">
        <v>3649600</v>
      </c>
      <c r="D3500" s="71"/>
    </row>
    <row r="3501" spans="1:4">
      <c r="A3501" s="64">
        <f>A3500+1000</f>
        <v>5115000</v>
      </c>
      <c r="B3501" s="64"/>
      <c r="C3501" s="64">
        <v>3649600</v>
      </c>
      <c r="D3501" s="71"/>
    </row>
    <row r="3502" spans="1:4">
      <c r="A3502" s="64">
        <v>5116000</v>
      </c>
      <c r="B3502" s="64">
        <v>5120000</v>
      </c>
      <c r="C3502" s="64">
        <v>3652800</v>
      </c>
      <c r="D3502" s="71"/>
    </row>
    <row r="3503" spans="1:4">
      <c r="A3503" s="64">
        <f>A3502+1000</f>
        <v>5117000</v>
      </c>
      <c r="B3503" s="64"/>
      <c r="C3503" s="64">
        <v>3652800</v>
      </c>
      <c r="D3503" s="71"/>
    </row>
    <row r="3504" spans="1:4">
      <c r="A3504" s="64">
        <f>A3503+1000</f>
        <v>5118000</v>
      </c>
      <c r="B3504" s="64"/>
      <c r="C3504" s="64">
        <v>3652800</v>
      </c>
      <c r="D3504" s="71"/>
    </row>
    <row r="3505" spans="1:4">
      <c r="A3505" s="64">
        <f>A3504+1000</f>
        <v>5119000</v>
      </c>
      <c r="B3505" s="64"/>
      <c r="C3505" s="64">
        <v>3652800</v>
      </c>
      <c r="D3505" s="71"/>
    </row>
    <row r="3506" spans="1:4">
      <c r="A3506" s="64">
        <v>5120000</v>
      </c>
      <c r="B3506" s="64">
        <v>5124000</v>
      </c>
      <c r="C3506" s="64">
        <v>3656000</v>
      </c>
      <c r="D3506" s="71"/>
    </row>
    <row r="3507" spans="1:4">
      <c r="A3507" s="64">
        <f>A3506+1000</f>
        <v>5121000</v>
      </c>
      <c r="B3507" s="64"/>
      <c r="C3507" s="64">
        <v>3656000</v>
      </c>
      <c r="D3507" s="71"/>
    </row>
    <row r="3508" spans="1:4">
      <c r="A3508" s="64">
        <f>A3507+1000</f>
        <v>5122000</v>
      </c>
      <c r="B3508" s="64"/>
      <c r="C3508" s="64">
        <v>3656000</v>
      </c>
      <c r="D3508" s="71"/>
    </row>
    <row r="3509" spans="1:4">
      <c r="A3509" s="64">
        <f>A3508+1000</f>
        <v>5123000</v>
      </c>
      <c r="B3509" s="64"/>
      <c r="C3509" s="64">
        <v>3656000</v>
      </c>
      <c r="D3509" s="71"/>
    </row>
    <row r="3510" spans="1:4">
      <c r="A3510" s="64">
        <v>5124000</v>
      </c>
      <c r="B3510" s="64">
        <v>5128000</v>
      </c>
      <c r="C3510" s="64">
        <v>3659200</v>
      </c>
      <c r="D3510" s="71"/>
    </row>
    <row r="3511" spans="1:4">
      <c r="A3511" s="64">
        <f>A3510+1000</f>
        <v>5125000</v>
      </c>
      <c r="B3511" s="64"/>
      <c r="C3511" s="64">
        <v>3659200</v>
      </c>
      <c r="D3511" s="71"/>
    </row>
    <row r="3512" spans="1:4">
      <c r="A3512" s="64">
        <f>A3511+1000</f>
        <v>5126000</v>
      </c>
      <c r="B3512" s="64"/>
      <c r="C3512" s="64">
        <v>3659200</v>
      </c>
      <c r="D3512" s="71"/>
    </row>
    <row r="3513" spans="1:4">
      <c r="A3513" s="64">
        <f>A3512+1000</f>
        <v>5127000</v>
      </c>
      <c r="B3513" s="64"/>
      <c r="C3513" s="64">
        <v>3659200</v>
      </c>
      <c r="D3513" s="71"/>
    </row>
    <row r="3514" spans="1:4">
      <c r="A3514" s="64">
        <v>5128000</v>
      </c>
      <c r="B3514" s="64">
        <v>5132000</v>
      </c>
      <c r="C3514" s="64">
        <v>3662400</v>
      </c>
      <c r="D3514" s="71"/>
    </row>
    <row r="3515" spans="1:4">
      <c r="A3515" s="64">
        <f>A3514+1000</f>
        <v>5129000</v>
      </c>
      <c r="B3515" s="64"/>
      <c r="C3515" s="64">
        <v>3662400</v>
      </c>
      <c r="D3515" s="71"/>
    </row>
    <row r="3516" spans="1:4">
      <c r="A3516" s="64">
        <f>A3515+1000</f>
        <v>5130000</v>
      </c>
      <c r="B3516" s="64"/>
      <c r="C3516" s="64">
        <v>3662400</v>
      </c>
      <c r="D3516" s="71"/>
    </row>
    <row r="3517" spans="1:4">
      <c r="A3517" s="64">
        <f>A3516+1000</f>
        <v>5131000</v>
      </c>
      <c r="B3517" s="64"/>
      <c r="C3517" s="64">
        <v>3662400</v>
      </c>
      <c r="D3517" s="71"/>
    </row>
    <row r="3518" spans="1:4">
      <c r="A3518" s="64">
        <v>5132000</v>
      </c>
      <c r="B3518" s="64">
        <v>5136000</v>
      </c>
      <c r="C3518" s="64">
        <v>3665600</v>
      </c>
      <c r="D3518" s="71"/>
    </row>
    <row r="3519" spans="1:4">
      <c r="A3519" s="64">
        <f>A3518+1000</f>
        <v>5133000</v>
      </c>
      <c r="B3519" s="64"/>
      <c r="C3519" s="64">
        <v>3665600</v>
      </c>
      <c r="D3519" s="71"/>
    </row>
    <row r="3520" spans="1:4">
      <c r="A3520" s="64">
        <f>A3519+1000</f>
        <v>5134000</v>
      </c>
      <c r="B3520" s="64"/>
      <c r="C3520" s="64">
        <v>3665600</v>
      </c>
      <c r="D3520" s="71"/>
    </row>
    <row r="3521" spans="1:4">
      <c r="A3521" s="64">
        <f>A3520+1000</f>
        <v>5135000</v>
      </c>
      <c r="B3521" s="64"/>
      <c r="C3521" s="64">
        <v>3665600</v>
      </c>
      <c r="D3521" s="71"/>
    </row>
    <row r="3522" spans="1:4">
      <c r="A3522" s="64">
        <v>5136000</v>
      </c>
      <c r="B3522" s="64">
        <v>5140000</v>
      </c>
      <c r="C3522" s="64">
        <v>3668800</v>
      </c>
      <c r="D3522" s="71"/>
    </row>
    <row r="3523" spans="1:4">
      <c r="A3523" s="64">
        <f>A3522+1000</f>
        <v>5137000</v>
      </c>
      <c r="B3523" s="64"/>
      <c r="C3523" s="64">
        <v>3668800</v>
      </c>
      <c r="D3523" s="71"/>
    </row>
    <row r="3524" spans="1:4">
      <c r="A3524" s="64">
        <f>A3523+1000</f>
        <v>5138000</v>
      </c>
      <c r="B3524" s="64"/>
      <c r="C3524" s="64">
        <v>3668800</v>
      </c>
      <c r="D3524" s="71"/>
    </row>
    <row r="3525" spans="1:4">
      <c r="A3525" s="64">
        <f>A3524+1000</f>
        <v>5139000</v>
      </c>
      <c r="B3525" s="64"/>
      <c r="C3525" s="64">
        <v>3668800</v>
      </c>
      <c r="D3525" s="71"/>
    </row>
    <row r="3526" spans="1:4">
      <c r="A3526" s="64">
        <v>5140000</v>
      </c>
      <c r="B3526" s="64">
        <v>5144000</v>
      </c>
      <c r="C3526" s="64">
        <v>3672000</v>
      </c>
      <c r="D3526" s="71"/>
    </row>
    <row r="3527" spans="1:4">
      <c r="A3527" s="64">
        <f>A3526+1000</f>
        <v>5141000</v>
      </c>
      <c r="B3527" s="64"/>
      <c r="C3527" s="64">
        <v>3672000</v>
      </c>
      <c r="D3527" s="71"/>
    </row>
    <row r="3528" spans="1:4">
      <c r="A3528" s="64">
        <f>A3527+1000</f>
        <v>5142000</v>
      </c>
      <c r="B3528" s="64"/>
      <c r="C3528" s="64">
        <v>3672000</v>
      </c>
      <c r="D3528" s="71"/>
    </row>
    <row r="3529" spans="1:4">
      <c r="A3529" s="64">
        <f>A3528+1000</f>
        <v>5143000</v>
      </c>
      <c r="B3529" s="64"/>
      <c r="C3529" s="64">
        <v>3672000</v>
      </c>
      <c r="D3529" s="71"/>
    </row>
    <row r="3530" spans="1:4">
      <c r="A3530" s="64">
        <v>5144000</v>
      </c>
      <c r="B3530" s="64">
        <v>5148000</v>
      </c>
      <c r="C3530" s="64">
        <v>3675200</v>
      </c>
      <c r="D3530" s="71"/>
    </row>
    <row r="3531" spans="1:4">
      <c r="A3531" s="64">
        <f>A3530+1000</f>
        <v>5145000</v>
      </c>
      <c r="B3531" s="64"/>
      <c r="C3531" s="64">
        <v>3675200</v>
      </c>
      <c r="D3531" s="71"/>
    </row>
    <row r="3532" spans="1:4">
      <c r="A3532" s="64">
        <f>A3531+1000</f>
        <v>5146000</v>
      </c>
      <c r="B3532" s="64"/>
      <c r="C3532" s="64">
        <v>3675200</v>
      </c>
      <c r="D3532" s="71"/>
    </row>
    <row r="3533" spans="1:4">
      <c r="A3533" s="64">
        <f>A3532+1000</f>
        <v>5147000</v>
      </c>
      <c r="B3533" s="64"/>
      <c r="C3533" s="64">
        <v>3675200</v>
      </c>
      <c r="D3533" s="71"/>
    </row>
    <row r="3534" spans="1:4">
      <c r="A3534" s="64">
        <v>5148000</v>
      </c>
      <c r="B3534" s="64">
        <v>5152000</v>
      </c>
      <c r="C3534" s="64">
        <v>3678400</v>
      </c>
      <c r="D3534" s="71"/>
    </row>
    <row r="3535" spans="1:4">
      <c r="A3535" s="64">
        <f>A3534+1000</f>
        <v>5149000</v>
      </c>
      <c r="B3535" s="64"/>
      <c r="C3535" s="64">
        <v>3678400</v>
      </c>
      <c r="D3535" s="71"/>
    </row>
    <row r="3536" spans="1:4">
      <c r="A3536" s="64">
        <f>A3535+1000</f>
        <v>5150000</v>
      </c>
      <c r="B3536" s="64"/>
      <c r="C3536" s="64">
        <v>3678400</v>
      </c>
      <c r="D3536" s="71"/>
    </row>
    <row r="3537" spans="1:4">
      <c r="A3537" s="64">
        <f>A3536+1000</f>
        <v>5151000</v>
      </c>
      <c r="B3537" s="64"/>
      <c r="C3537" s="64">
        <v>3678400</v>
      </c>
      <c r="D3537" s="71"/>
    </row>
    <row r="3538" spans="1:4">
      <c r="A3538" s="64">
        <v>5152000</v>
      </c>
      <c r="B3538" s="64">
        <v>5156000</v>
      </c>
      <c r="C3538" s="64">
        <v>3681600</v>
      </c>
      <c r="D3538" s="71"/>
    </row>
    <row r="3539" spans="1:4">
      <c r="A3539" s="64">
        <f>A3538+1000</f>
        <v>5153000</v>
      </c>
      <c r="B3539" s="64"/>
      <c r="C3539" s="64">
        <v>3681600</v>
      </c>
      <c r="D3539" s="71"/>
    </row>
    <row r="3540" spans="1:4">
      <c r="A3540" s="64">
        <f>A3539+1000</f>
        <v>5154000</v>
      </c>
      <c r="B3540" s="64"/>
      <c r="C3540" s="64">
        <v>3681600</v>
      </c>
      <c r="D3540" s="71"/>
    </row>
    <row r="3541" spans="1:4">
      <c r="A3541" s="64">
        <f>A3540+1000</f>
        <v>5155000</v>
      </c>
      <c r="B3541" s="64"/>
      <c r="C3541" s="64">
        <v>3681600</v>
      </c>
      <c r="D3541" s="71"/>
    </row>
    <row r="3542" spans="1:4">
      <c r="A3542" s="64">
        <v>5156000</v>
      </c>
      <c r="B3542" s="64">
        <v>5160000</v>
      </c>
      <c r="C3542" s="64">
        <v>3684800</v>
      </c>
      <c r="D3542" s="71"/>
    </row>
    <row r="3543" spans="1:4">
      <c r="A3543" s="64">
        <f>A3542+1000</f>
        <v>5157000</v>
      </c>
      <c r="B3543" s="64"/>
      <c r="C3543" s="64">
        <v>3684800</v>
      </c>
      <c r="D3543" s="71"/>
    </row>
    <row r="3544" spans="1:4">
      <c r="A3544" s="64">
        <f>A3543+1000</f>
        <v>5158000</v>
      </c>
      <c r="B3544" s="64"/>
      <c r="C3544" s="64">
        <v>3684800</v>
      </c>
      <c r="D3544" s="71"/>
    </row>
    <row r="3545" spans="1:4">
      <c r="A3545" s="64">
        <f>A3544+1000</f>
        <v>5159000</v>
      </c>
      <c r="B3545" s="64"/>
      <c r="C3545" s="64">
        <v>3684800</v>
      </c>
      <c r="D3545" s="71"/>
    </row>
    <row r="3546" spans="1:4">
      <c r="A3546" s="64">
        <v>5160000</v>
      </c>
      <c r="B3546" s="64">
        <v>5164000</v>
      </c>
      <c r="C3546" s="64">
        <v>3688000</v>
      </c>
      <c r="D3546" s="71"/>
    </row>
    <row r="3547" spans="1:4">
      <c r="A3547" s="64">
        <f>A3546+1000</f>
        <v>5161000</v>
      </c>
      <c r="B3547" s="64"/>
      <c r="C3547" s="64">
        <v>3688000</v>
      </c>
      <c r="D3547" s="71"/>
    </row>
    <row r="3548" spans="1:4">
      <c r="A3548" s="64">
        <f>A3547+1000</f>
        <v>5162000</v>
      </c>
      <c r="B3548" s="64"/>
      <c r="C3548" s="64">
        <v>3688000</v>
      </c>
      <c r="D3548" s="71"/>
    </row>
    <row r="3549" spans="1:4">
      <c r="A3549" s="64">
        <f>A3548+1000</f>
        <v>5163000</v>
      </c>
      <c r="B3549" s="64"/>
      <c r="C3549" s="64">
        <v>3688000</v>
      </c>
      <c r="D3549" s="71"/>
    </row>
    <row r="3550" spans="1:4">
      <c r="A3550" s="64">
        <v>5164000</v>
      </c>
      <c r="B3550" s="64">
        <v>5168000</v>
      </c>
      <c r="C3550" s="64">
        <v>3691200</v>
      </c>
      <c r="D3550" s="71"/>
    </row>
    <row r="3551" spans="1:4">
      <c r="A3551" s="64">
        <f>A3550+1000</f>
        <v>5165000</v>
      </c>
      <c r="B3551" s="64"/>
      <c r="C3551" s="64">
        <v>3691200</v>
      </c>
      <c r="D3551" s="71"/>
    </row>
    <row r="3552" spans="1:4">
      <c r="A3552" s="64">
        <f>A3551+1000</f>
        <v>5166000</v>
      </c>
      <c r="B3552" s="64"/>
      <c r="C3552" s="64">
        <v>3691200</v>
      </c>
      <c r="D3552" s="71"/>
    </row>
    <row r="3553" spans="1:4">
      <c r="A3553" s="64">
        <f>A3552+1000</f>
        <v>5167000</v>
      </c>
      <c r="B3553" s="64"/>
      <c r="C3553" s="64">
        <v>3691200</v>
      </c>
      <c r="D3553" s="71"/>
    </row>
    <row r="3554" spans="1:4">
      <c r="A3554" s="64">
        <v>5168000</v>
      </c>
      <c r="B3554" s="64">
        <v>5172000</v>
      </c>
      <c r="C3554" s="64">
        <v>3694400</v>
      </c>
      <c r="D3554" s="71"/>
    </row>
    <row r="3555" spans="1:4">
      <c r="A3555" s="64">
        <f>A3554+1000</f>
        <v>5169000</v>
      </c>
      <c r="B3555" s="64"/>
      <c r="C3555" s="64">
        <v>3694400</v>
      </c>
      <c r="D3555" s="71"/>
    </row>
    <row r="3556" spans="1:4">
      <c r="A3556" s="64">
        <f>A3555+1000</f>
        <v>5170000</v>
      </c>
      <c r="B3556" s="64"/>
      <c r="C3556" s="64">
        <v>3694400</v>
      </c>
      <c r="D3556" s="71"/>
    </row>
    <row r="3557" spans="1:4">
      <c r="A3557" s="64">
        <f>A3556+1000</f>
        <v>5171000</v>
      </c>
      <c r="B3557" s="64"/>
      <c r="C3557" s="64">
        <v>3694400</v>
      </c>
      <c r="D3557" s="71"/>
    </row>
    <row r="3558" spans="1:4">
      <c r="A3558" s="64">
        <v>5172000</v>
      </c>
      <c r="B3558" s="64">
        <v>5176000</v>
      </c>
      <c r="C3558" s="64">
        <v>3697600</v>
      </c>
      <c r="D3558" s="71"/>
    </row>
    <row r="3559" spans="1:4">
      <c r="A3559" s="64">
        <f>A3558+1000</f>
        <v>5173000</v>
      </c>
      <c r="B3559" s="64"/>
      <c r="C3559" s="64">
        <v>3697600</v>
      </c>
      <c r="D3559" s="71"/>
    </row>
    <row r="3560" spans="1:4">
      <c r="A3560" s="64">
        <f>A3559+1000</f>
        <v>5174000</v>
      </c>
      <c r="B3560" s="64"/>
      <c r="C3560" s="64">
        <v>3697600</v>
      </c>
      <c r="D3560" s="71"/>
    </row>
    <row r="3561" spans="1:4">
      <c r="A3561" s="64">
        <f>A3560+1000</f>
        <v>5175000</v>
      </c>
      <c r="B3561" s="64"/>
      <c r="C3561" s="64">
        <v>3697600</v>
      </c>
      <c r="D3561" s="71"/>
    </row>
    <row r="3562" spans="1:4">
      <c r="A3562" s="64">
        <v>5176000</v>
      </c>
      <c r="B3562" s="64">
        <v>5180000</v>
      </c>
      <c r="C3562" s="64">
        <v>3700800</v>
      </c>
      <c r="D3562" s="71"/>
    </row>
    <row r="3563" spans="1:4">
      <c r="A3563" s="64">
        <f>A3562+1000</f>
        <v>5177000</v>
      </c>
      <c r="B3563" s="64"/>
      <c r="C3563" s="64">
        <v>3700800</v>
      </c>
      <c r="D3563" s="71"/>
    </row>
    <row r="3564" spans="1:4">
      <c r="A3564" s="64">
        <f>A3563+1000</f>
        <v>5178000</v>
      </c>
      <c r="B3564" s="64"/>
      <c r="C3564" s="64">
        <v>3700800</v>
      </c>
      <c r="D3564" s="71"/>
    </row>
    <row r="3565" spans="1:4">
      <c r="A3565" s="64">
        <f>A3564+1000</f>
        <v>5179000</v>
      </c>
      <c r="B3565" s="64"/>
      <c r="C3565" s="64">
        <v>3700800</v>
      </c>
      <c r="D3565" s="71"/>
    </row>
    <row r="3566" spans="1:4">
      <c r="A3566" s="64">
        <v>5180000</v>
      </c>
      <c r="B3566" s="64">
        <v>5184000</v>
      </c>
      <c r="C3566" s="64">
        <v>3704000</v>
      </c>
      <c r="D3566" s="71"/>
    </row>
    <row r="3567" spans="1:4">
      <c r="A3567" s="64">
        <f>A3566+1000</f>
        <v>5181000</v>
      </c>
      <c r="B3567" s="64"/>
      <c r="C3567" s="64">
        <v>3704000</v>
      </c>
      <c r="D3567" s="71"/>
    </row>
    <row r="3568" spans="1:4">
      <c r="A3568" s="64">
        <f>A3567+1000</f>
        <v>5182000</v>
      </c>
      <c r="B3568" s="64"/>
      <c r="C3568" s="64">
        <v>3704000</v>
      </c>
      <c r="D3568" s="71"/>
    </row>
    <row r="3569" spans="1:4">
      <c r="A3569" s="64">
        <f>A3568+1000</f>
        <v>5183000</v>
      </c>
      <c r="B3569" s="64"/>
      <c r="C3569" s="64">
        <v>3704000</v>
      </c>
      <c r="D3569" s="71"/>
    </row>
    <row r="3570" spans="1:4">
      <c r="A3570" s="64">
        <v>5184000</v>
      </c>
      <c r="B3570" s="64">
        <v>5188000</v>
      </c>
      <c r="C3570" s="64">
        <v>3707200</v>
      </c>
      <c r="D3570" s="71"/>
    </row>
    <row r="3571" spans="1:4">
      <c r="A3571" s="64">
        <f>A3570+1000</f>
        <v>5185000</v>
      </c>
      <c r="B3571" s="64"/>
      <c r="C3571" s="64">
        <v>3707200</v>
      </c>
      <c r="D3571" s="71"/>
    </row>
    <row r="3572" spans="1:4">
      <c r="A3572" s="64">
        <f>A3571+1000</f>
        <v>5186000</v>
      </c>
      <c r="B3572" s="64"/>
      <c r="C3572" s="64">
        <v>3707200</v>
      </c>
      <c r="D3572" s="71"/>
    </row>
    <row r="3573" spans="1:4">
      <c r="A3573" s="64">
        <f>A3572+1000</f>
        <v>5187000</v>
      </c>
      <c r="B3573" s="64"/>
      <c r="C3573" s="64">
        <v>3707200</v>
      </c>
      <c r="D3573" s="71"/>
    </row>
    <row r="3574" spans="1:4">
      <c r="A3574" s="64">
        <v>5188000</v>
      </c>
      <c r="B3574" s="64">
        <v>5192000</v>
      </c>
      <c r="C3574" s="64">
        <v>3710400</v>
      </c>
      <c r="D3574" s="71"/>
    </row>
    <row r="3575" spans="1:4">
      <c r="A3575" s="64">
        <f>A3574+1000</f>
        <v>5189000</v>
      </c>
      <c r="B3575" s="64"/>
      <c r="C3575" s="64">
        <v>3710400</v>
      </c>
      <c r="D3575" s="71"/>
    </row>
    <row r="3576" spans="1:4">
      <c r="A3576" s="64">
        <f>A3575+1000</f>
        <v>5190000</v>
      </c>
      <c r="B3576" s="64"/>
      <c r="C3576" s="64">
        <v>3710400</v>
      </c>
      <c r="D3576" s="71"/>
    </row>
    <row r="3577" spans="1:4">
      <c r="A3577" s="64">
        <f>A3576+1000</f>
        <v>5191000</v>
      </c>
      <c r="B3577" s="64"/>
      <c r="C3577" s="64">
        <v>3710400</v>
      </c>
      <c r="D3577" s="71"/>
    </row>
    <row r="3578" spans="1:4">
      <c r="A3578" s="64">
        <v>5192000</v>
      </c>
      <c r="B3578" s="64">
        <v>5196000</v>
      </c>
      <c r="C3578" s="64">
        <v>3713600</v>
      </c>
      <c r="D3578" s="71"/>
    </row>
    <row r="3579" spans="1:4">
      <c r="A3579" s="64">
        <f>A3578+1000</f>
        <v>5193000</v>
      </c>
      <c r="B3579" s="64"/>
      <c r="C3579" s="64">
        <v>3713600</v>
      </c>
      <c r="D3579" s="71"/>
    </row>
    <row r="3580" spans="1:4">
      <c r="A3580" s="64">
        <f>A3579+1000</f>
        <v>5194000</v>
      </c>
      <c r="B3580" s="64"/>
      <c r="C3580" s="64">
        <v>3713600</v>
      </c>
      <c r="D3580" s="71"/>
    </row>
    <row r="3581" spans="1:4">
      <c r="A3581" s="64">
        <f>A3580+1000</f>
        <v>5195000</v>
      </c>
      <c r="B3581" s="64"/>
      <c r="C3581" s="64">
        <v>3713600</v>
      </c>
      <c r="D3581" s="71"/>
    </row>
    <row r="3582" spans="1:4">
      <c r="A3582" s="64">
        <v>5196000</v>
      </c>
      <c r="B3582" s="64">
        <v>5200000</v>
      </c>
      <c r="C3582" s="64">
        <v>3716800</v>
      </c>
      <c r="D3582" s="71"/>
    </row>
    <row r="3583" spans="1:4">
      <c r="A3583" s="64">
        <f>A3582+1000</f>
        <v>5197000</v>
      </c>
      <c r="B3583" s="64"/>
      <c r="C3583" s="64">
        <v>3716800</v>
      </c>
      <c r="D3583" s="71"/>
    </row>
    <row r="3584" spans="1:4">
      <c r="A3584" s="64">
        <f>A3583+1000</f>
        <v>5198000</v>
      </c>
      <c r="B3584" s="64"/>
      <c r="C3584" s="64">
        <v>3716800</v>
      </c>
      <c r="D3584" s="71"/>
    </row>
    <row r="3585" spans="1:4">
      <c r="A3585" s="64">
        <f>A3584+1000</f>
        <v>5199000</v>
      </c>
      <c r="B3585" s="64"/>
      <c r="C3585" s="64">
        <v>3716800</v>
      </c>
      <c r="D3585" s="71"/>
    </row>
    <row r="3586" spans="1:4">
      <c r="A3586" s="64">
        <v>5200000</v>
      </c>
      <c r="B3586" s="64">
        <v>5204000</v>
      </c>
      <c r="C3586" s="64">
        <v>3720000</v>
      </c>
      <c r="D3586" s="71"/>
    </row>
    <row r="3587" spans="1:4">
      <c r="A3587" s="64">
        <f>A3586+1000</f>
        <v>5201000</v>
      </c>
      <c r="B3587" s="64"/>
      <c r="C3587" s="64">
        <v>3720000</v>
      </c>
      <c r="D3587" s="71"/>
    </row>
    <row r="3588" spans="1:4">
      <c r="A3588" s="64">
        <f>A3587+1000</f>
        <v>5202000</v>
      </c>
      <c r="B3588" s="64"/>
      <c r="C3588" s="64">
        <v>3720000</v>
      </c>
      <c r="D3588" s="71"/>
    </row>
    <row r="3589" spans="1:4">
      <c r="A3589" s="64">
        <f>A3588+1000</f>
        <v>5203000</v>
      </c>
      <c r="B3589" s="64"/>
      <c r="C3589" s="64">
        <v>3720000</v>
      </c>
      <c r="D3589" s="71"/>
    </row>
    <row r="3590" spans="1:4">
      <c r="A3590" s="64">
        <v>5204000</v>
      </c>
      <c r="B3590" s="64">
        <v>5208000</v>
      </c>
      <c r="C3590" s="64">
        <v>3723200</v>
      </c>
      <c r="D3590" s="71"/>
    </row>
    <row r="3591" spans="1:4">
      <c r="A3591" s="64">
        <f>A3590+1000</f>
        <v>5205000</v>
      </c>
      <c r="B3591" s="64"/>
      <c r="C3591" s="64">
        <v>3723200</v>
      </c>
      <c r="D3591" s="71"/>
    </row>
    <row r="3592" spans="1:4">
      <c r="A3592" s="64">
        <f>A3591+1000</f>
        <v>5206000</v>
      </c>
      <c r="B3592" s="64"/>
      <c r="C3592" s="64">
        <v>3723200</v>
      </c>
      <c r="D3592" s="71"/>
    </row>
    <row r="3593" spans="1:4">
      <c r="A3593" s="64">
        <f>A3592+1000</f>
        <v>5207000</v>
      </c>
      <c r="B3593" s="64"/>
      <c r="C3593" s="64">
        <v>3723200</v>
      </c>
      <c r="D3593" s="71"/>
    </row>
    <row r="3594" spans="1:4">
      <c r="A3594" s="64">
        <v>5208000</v>
      </c>
      <c r="B3594" s="64">
        <v>5212000</v>
      </c>
      <c r="C3594" s="64">
        <v>3726400</v>
      </c>
      <c r="D3594" s="71"/>
    </row>
    <row r="3595" spans="1:4">
      <c r="A3595" s="64">
        <f>A3594+1000</f>
        <v>5209000</v>
      </c>
      <c r="B3595" s="64"/>
      <c r="C3595" s="64">
        <v>3726400</v>
      </c>
      <c r="D3595" s="71"/>
    </row>
    <row r="3596" spans="1:4">
      <c r="A3596" s="64">
        <f>A3595+1000</f>
        <v>5210000</v>
      </c>
      <c r="B3596" s="64"/>
      <c r="C3596" s="64">
        <v>3726400</v>
      </c>
      <c r="D3596" s="71"/>
    </row>
    <row r="3597" spans="1:4">
      <c r="A3597" s="64">
        <f>A3596+1000</f>
        <v>5211000</v>
      </c>
      <c r="B3597" s="64"/>
      <c r="C3597" s="64">
        <v>3726400</v>
      </c>
      <c r="D3597" s="71"/>
    </row>
    <row r="3598" spans="1:4">
      <c r="A3598" s="64">
        <v>5212000</v>
      </c>
      <c r="B3598" s="64">
        <v>5216000</v>
      </c>
      <c r="C3598" s="64">
        <v>3729600</v>
      </c>
      <c r="D3598" s="71"/>
    </row>
    <row r="3599" spans="1:4">
      <c r="A3599" s="64">
        <f>A3598+1000</f>
        <v>5213000</v>
      </c>
      <c r="B3599" s="64"/>
      <c r="C3599" s="64">
        <v>3729600</v>
      </c>
      <c r="D3599" s="71"/>
    </row>
    <row r="3600" spans="1:4">
      <c r="A3600" s="64">
        <f>A3599+1000</f>
        <v>5214000</v>
      </c>
      <c r="B3600" s="64"/>
      <c r="C3600" s="64">
        <v>3729600</v>
      </c>
      <c r="D3600" s="71"/>
    </row>
    <row r="3601" spans="1:4">
      <c r="A3601" s="64">
        <f>A3600+1000</f>
        <v>5215000</v>
      </c>
      <c r="B3601" s="64"/>
      <c r="C3601" s="64">
        <v>3729600</v>
      </c>
      <c r="D3601" s="71"/>
    </row>
    <row r="3602" spans="1:4">
      <c r="A3602" s="64">
        <v>5216000</v>
      </c>
      <c r="B3602" s="64">
        <v>5220000</v>
      </c>
      <c r="C3602" s="64">
        <v>3732800</v>
      </c>
      <c r="D3602" s="71"/>
    </row>
    <row r="3603" spans="1:4">
      <c r="A3603" s="64">
        <f>A3602+1000</f>
        <v>5217000</v>
      </c>
      <c r="B3603" s="64"/>
      <c r="C3603" s="64">
        <v>3732800</v>
      </c>
      <c r="D3603" s="71"/>
    </row>
    <row r="3604" spans="1:4">
      <c r="A3604" s="64">
        <f>A3603+1000</f>
        <v>5218000</v>
      </c>
      <c r="B3604" s="64"/>
      <c r="C3604" s="64">
        <v>3732800</v>
      </c>
      <c r="D3604" s="71"/>
    </row>
    <row r="3605" spans="1:4">
      <c r="A3605" s="64">
        <f>A3604+1000</f>
        <v>5219000</v>
      </c>
      <c r="B3605" s="64"/>
      <c r="C3605" s="64">
        <v>3732800</v>
      </c>
      <c r="D3605" s="71"/>
    </row>
    <row r="3606" spans="1:4">
      <c r="A3606" s="64">
        <v>5220000</v>
      </c>
      <c r="B3606" s="64">
        <v>5224000</v>
      </c>
      <c r="C3606" s="64">
        <v>3736000</v>
      </c>
      <c r="D3606" s="71"/>
    </row>
    <row r="3607" spans="1:4">
      <c r="A3607" s="64">
        <f>A3606+1000</f>
        <v>5221000</v>
      </c>
      <c r="B3607" s="64"/>
      <c r="C3607" s="64">
        <v>3736000</v>
      </c>
      <c r="D3607" s="71"/>
    </row>
    <row r="3608" spans="1:4">
      <c r="A3608" s="64">
        <f>A3607+1000</f>
        <v>5222000</v>
      </c>
      <c r="B3608" s="64"/>
      <c r="C3608" s="64">
        <v>3736000</v>
      </c>
      <c r="D3608" s="71"/>
    </row>
    <row r="3609" spans="1:4">
      <c r="A3609" s="64">
        <f>A3608+1000</f>
        <v>5223000</v>
      </c>
      <c r="B3609" s="64"/>
      <c r="C3609" s="64">
        <v>3736000</v>
      </c>
      <c r="D3609" s="71"/>
    </row>
    <row r="3610" spans="1:4">
      <c r="A3610" s="64">
        <v>5224000</v>
      </c>
      <c r="B3610" s="64">
        <v>5228000</v>
      </c>
      <c r="C3610" s="64">
        <v>3739200</v>
      </c>
      <c r="D3610" s="71"/>
    </row>
    <row r="3611" spans="1:4">
      <c r="A3611" s="64">
        <f>A3610+1000</f>
        <v>5225000</v>
      </c>
      <c r="B3611" s="64"/>
      <c r="C3611" s="64">
        <v>3739200</v>
      </c>
      <c r="D3611" s="71"/>
    </row>
    <row r="3612" spans="1:4">
      <c r="A3612" s="64">
        <f>A3611+1000</f>
        <v>5226000</v>
      </c>
      <c r="B3612" s="64"/>
      <c r="C3612" s="64">
        <v>3739200</v>
      </c>
      <c r="D3612" s="71"/>
    </row>
    <row r="3613" spans="1:4">
      <c r="A3613" s="64">
        <f>A3612+1000</f>
        <v>5227000</v>
      </c>
      <c r="B3613" s="64"/>
      <c r="C3613" s="64">
        <v>3739200</v>
      </c>
      <c r="D3613" s="71"/>
    </row>
    <row r="3614" spans="1:4">
      <c r="A3614" s="64">
        <v>5228000</v>
      </c>
      <c r="B3614" s="64">
        <v>5232000</v>
      </c>
      <c r="C3614" s="64">
        <v>3742400</v>
      </c>
      <c r="D3614" s="71"/>
    </row>
    <row r="3615" spans="1:4">
      <c r="A3615" s="64">
        <f>A3614+1000</f>
        <v>5229000</v>
      </c>
      <c r="B3615" s="64"/>
      <c r="C3615" s="64">
        <v>3742400</v>
      </c>
      <c r="D3615" s="71"/>
    </row>
    <row r="3616" spans="1:4">
      <c r="A3616" s="64">
        <f>A3615+1000</f>
        <v>5230000</v>
      </c>
      <c r="B3616" s="64"/>
      <c r="C3616" s="64">
        <v>3742400</v>
      </c>
      <c r="D3616" s="71"/>
    </row>
    <row r="3617" spans="1:4">
      <c r="A3617" s="64">
        <f>A3616+1000</f>
        <v>5231000</v>
      </c>
      <c r="B3617" s="64"/>
      <c r="C3617" s="64">
        <v>3742400</v>
      </c>
      <c r="D3617" s="71"/>
    </row>
    <row r="3618" spans="1:4">
      <c r="A3618" s="64">
        <v>5232000</v>
      </c>
      <c r="B3618" s="64">
        <v>5236000</v>
      </c>
      <c r="C3618" s="64">
        <v>3745600</v>
      </c>
      <c r="D3618" s="71"/>
    </row>
    <row r="3619" spans="1:4">
      <c r="A3619" s="64">
        <f>A3618+1000</f>
        <v>5233000</v>
      </c>
      <c r="B3619" s="64"/>
      <c r="C3619" s="64">
        <v>3745600</v>
      </c>
      <c r="D3619" s="71"/>
    </row>
    <row r="3620" spans="1:4">
      <c r="A3620" s="64">
        <f>A3619+1000</f>
        <v>5234000</v>
      </c>
      <c r="B3620" s="64"/>
      <c r="C3620" s="64">
        <v>3745600</v>
      </c>
      <c r="D3620" s="71"/>
    </row>
    <row r="3621" spans="1:4">
      <c r="A3621" s="64">
        <f>A3620+1000</f>
        <v>5235000</v>
      </c>
      <c r="B3621" s="64"/>
      <c r="C3621" s="64">
        <v>3745600</v>
      </c>
      <c r="D3621" s="71"/>
    </row>
    <row r="3622" spans="1:4">
      <c r="A3622" s="64">
        <v>5236000</v>
      </c>
      <c r="B3622" s="64">
        <v>5240000</v>
      </c>
      <c r="C3622" s="64">
        <v>3748800</v>
      </c>
      <c r="D3622" s="71"/>
    </row>
    <row r="3623" spans="1:4">
      <c r="A3623" s="64">
        <f>A3622+1000</f>
        <v>5237000</v>
      </c>
      <c r="B3623" s="64"/>
      <c r="C3623" s="64">
        <v>3748800</v>
      </c>
      <c r="D3623" s="71"/>
    </row>
    <row r="3624" spans="1:4">
      <c r="A3624" s="64">
        <f>A3623+1000</f>
        <v>5238000</v>
      </c>
      <c r="B3624" s="64"/>
      <c r="C3624" s="64">
        <v>3748800</v>
      </c>
      <c r="D3624" s="71"/>
    </row>
    <row r="3625" spans="1:4">
      <c r="A3625" s="64">
        <f>A3624+1000</f>
        <v>5239000</v>
      </c>
      <c r="B3625" s="64"/>
      <c r="C3625" s="64">
        <v>3748800</v>
      </c>
      <c r="D3625" s="71"/>
    </row>
    <row r="3626" spans="1:4">
      <c r="A3626" s="64">
        <v>5240000</v>
      </c>
      <c r="B3626" s="64">
        <v>5244000</v>
      </c>
      <c r="C3626" s="64">
        <v>3752000</v>
      </c>
      <c r="D3626" s="71"/>
    </row>
    <row r="3627" spans="1:4">
      <c r="A3627" s="64">
        <f>A3626+1000</f>
        <v>5241000</v>
      </c>
      <c r="B3627" s="64"/>
      <c r="C3627" s="64">
        <v>3752000</v>
      </c>
      <c r="D3627" s="71"/>
    </row>
    <row r="3628" spans="1:4">
      <c r="A3628" s="64">
        <f>A3627+1000</f>
        <v>5242000</v>
      </c>
      <c r="B3628" s="64"/>
      <c r="C3628" s="64">
        <v>3752000</v>
      </c>
      <c r="D3628" s="71"/>
    </row>
    <row r="3629" spans="1:4">
      <c r="A3629" s="64">
        <f>A3628+1000</f>
        <v>5243000</v>
      </c>
      <c r="B3629" s="64"/>
      <c r="C3629" s="64">
        <v>3752000</v>
      </c>
      <c r="D3629" s="71"/>
    </row>
    <row r="3630" spans="1:4">
      <c r="A3630" s="64">
        <v>5244000</v>
      </c>
      <c r="B3630" s="64">
        <v>5248000</v>
      </c>
      <c r="C3630" s="64">
        <v>3755200</v>
      </c>
      <c r="D3630" s="71"/>
    </row>
    <row r="3631" spans="1:4">
      <c r="A3631" s="64">
        <f>A3630+1000</f>
        <v>5245000</v>
      </c>
      <c r="B3631" s="64"/>
      <c r="C3631" s="64">
        <v>3755200</v>
      </c>
      <c r="D3631" s="71"/>
    </row>
    <row r="3632" spans="1:4">
      <c r="A3632" s="64">
        <f>A3631+1000</f>
        <v>5246000</v>
      </c>
      <c r="B3632" s="64"/>
      <c r="C3632" s="64">
        <v>3755200</v>
      </c>
      <c r="D3632" s="71"/>
    </row>
    <row r="3633" spans="1:4">
      <c r="A3633" s="64">
        <f>A3632+1000</f>
        <v>5247000</v>
      </c>
      <c r="B3633" s="64"/>
      <c r="C3633" s="64">
        <v>3755200</v>
      </c>
      <c r="D3633" s="71"/>
    </row>
    <row r="3634" spans="1:4">
      <c r="A3634" s="64">
        <v>5248000</v>
      </c>
      <c r="B3634" s="64">
        <v>5252000</v>
      </c>
      <c r="C3634" s="64">
        <v>3758400</v>
      </c>
      <c r="D3634" s="71"/>
    </row>
    <row r="3635" spans="1:4">
      <c r="A3635" s="64">
        <f>A3634+1000</f>
        <v>5249000</v>
      </c>
      <c r="B3635" s="64"/>
      <c r="C3635" s="64">
        <v>3758400</v>
      </c>
      <c r="D3635" s="71"/>
    </row>
    <row r="3636" spans="1:4">
      <c r="A3636" s="64">
        <f>A3635+1000</f>
        <v>5250000</v>
      </c>
      <c r="B3636" s="64"/>
      <c r="C3636" s="64">
        <v>3758400</v>
      </c>
      <c r="D3636" s="71"/>
    </row>
    <row r="3637" spans="1:4">
      <c r="A3637" s="64">
        <f>A3636+1000</f>
        <v>5251000</v>
      </c>
      <c r="B3637" s="64"/>
      <c r="C3637" s="64">
        <v>3758400</v>
      </c>
      <c r="D3637" s="71"/>
    </row>
    <row r="3638" spans="1:4">
      <c r="A3638" s="64">
        <v>5252000</v>
      </c>
      <c r="B3638" s="64">
        <v>5256000</v>
      </c>
      <c r="C3638" s="64">
        <v>3761600</v>
      </c>
      <c r="D3638" s="71"/>
    </row>
    <row r="3639" spans="1:4">
      <c r="A3639" s="64">
        <f>A3638+1000</f>
        <v>5253000</v>
      </c>
      <c r="B3639" s="64"/>
      <c r="C3639" s="64">
        <v>3761600</v>
      </c>
      <c r="D3639" s="71"/>
    </row>
    <row r="3640" spans="1:4">
      <c r="A3640" s="64">
        <f>A3639+1000</f>
        <v>5254000</v>
      </c>
      <c r="B3640" s="64"/>
      <c r="C3640" s="64">
        <v>3761600</v>
      </c>
      <c r="D3640" s="71"/>
    </row>
    <row r="3641" spans="1:4">
      <c r="A3641" s="64">
        <f>A3640+1000</f>
        <v>5255000</v>
      </c>
      <c r="B3641" s="64"/>
      <c r="C3641" s="64">
        <v>3761600</v>
      </c>
      <c r="D3641" s="71"/>
    </row>
    <row r="3642" spans="1:4">
      <c r="A3642" s="64">
        <v>5256000</v>
      </c>
      <c r="B3642" s="64">
        <v>5260000</v>
      </c>
      <c r="C3642" s="64">
        <v>3764800</v>
      </c>
      <c r="D3642" s="71"/>
    </row>
    <row r="3643" spans="1:4">
      <c r="A3643" s="64">
        <f>A3642+1000</f>
        <v>5257000</v>
      </c>
      <c r="B3643" s="64"/>
      <c r="C3643" s="64">
        <v>3764800</v>
      </c>
      <c r="D3643" s="71"/>
    </row>
    <row r="3644" spans="1:4">
      <c r="A3644" s="64">
        <f>A3643+1000</f>
        <v>5258000</v>
      </c>
      <c r="B3644" s="64"/>
      <c r="C3644" s="64">
        <v>3764800</v>
      </c>
      <c r="D3644" s="71"/>
    </row>
    <row r="3645" spans="1:4">
      <c r="A3645" s="64">
        <f>A3644+1000</f>
        <v>5259000</v>
      </c>
      <c r="B3645" s="64"/>
      <c r="C3645" s="64">
        <v>3764800</v>
      </c>
      <c r="D3645" s="71"/>
    </row>
    <row r="3646" spans="1:4">
      <c r="A3646" s="64">
        <v>5260000</v>
      </c>
      <c r="B3646" s="64">
        <v>5264000</v>
      </c>
      <c r="C3646" s="64">
        <v>3768000</v>
      </c>
      <c r="D3646" s="71"/>
    </row>
    <row r="3647" spans="1:4">
      <c r="A3647" s="64">
        <f>A3646+1000</f>
        <v>5261000</v>
      </c>
      <c r="B3647" s="64"/>
      <c r="C3647" s="64">
        <v>3768000</v>
      </c>
      <c r="D3647" s="71"/>
    </row>
    <row r="3648" spans="1:4">
      <c r="A3648" s="64">
        <f>A3647+1000</f>
        <v>5262000</v>
      </c>
      <c r="B3648" s="64"/>
      <c r="C3648" s="64">
        <v>3768000</v>
      </c>
      <c r="D3648" s="71"/>
    </row>
    <row r="3649" spans="1:4">
      <c r="A3649" s="64">
        <f>A3648+1000</f>
        <v>5263000</v>
      </c>
      <c r="B3649" s="64"/>
      <c r="C3649" s="64">
        <v>3768000</v>
      </c>
      <c r="D3649" s="71"/>
    </row>
    <row r="3650" spans="1:4">
      <c r="A3650" s="64">
        <v>5264000</v>
      </c>
      <c r="B3650" s="64">
        <v>5268000</v>
      </c>
      <c r="C3650" s="64">
        <v>3771200</v>
      </c>
      <c r="D3650" s="71"/>
    </row>
    <row r="3651" spans="1:4">
      <c r="A3651" s="64">
        <f>A3650+1000</f>
        <v>5265000</v>
      </c>
      <c r="B3651" s="64"/>
      <c r="C3651" s="64">
        <v>3771200</v>
      </c>
      <c r="D3651" s="71"/>
    </row>
    <row r="3652" spans="1:4">
      <c r="A3652" s="64">
        <f>A3651+1000</f>
        <v>5266000</v>
      </c>
      <c r="B3652" s="64"/>
      <c r="C3652" s="64">
        <v>3771200</v>
      </c>
      <c r="D3652" s="71"/>
    </row>
    <row r="3653" spans="1:4">
      <c r="A3653" s="64">
        <f>A3652+1000</f>
        <v>5267000</v>
      </c>
      <c r="B3653" s="64"/>
      <c r="C3653" s="64">
        <v>3771200</v>
      </c>
      <c r="D3653" s="71"/>
    </row>
    <row r="3654" spans="1:4">
      <c r="A3654" s="64">
        <v>5268000</v>
      </c>
      <c r="B3654" s="64">
        <v>5272000</v>
      </c>
      <c r="C3654" s="64">
        <v>3774400</v>
      </c>
      <c r="D3654" s="71"/>
    </row>
    <row r="3655" spans="1:4">
      <c r="A3655" s="64">
        <f>A3654+1000</f>
        <v>5269000</v>
      </c>
      <c r="B3655" s="64"/>
      <c r="C3655" s="64">
        <v>3774400</v>
      </c>
      <c r="D3655" s="71"/>
    </row>
    <row r="3656" spans="1:4">
      <c r="A3656" s="64">
        <f>A3655+1000</f>
        <v>5270000</v>
      </c>
      <c r="B3656" s="64"/>
      <c r="C3656" s="64">
        <v>3774400</v>
      </c>
      <c r="D3656" s="71"/>
    </row>
    <row r="3657" spans="1:4">
      <c r="A3657" s="64">
        <f>A3656+1000</f>
        <v>5271000</v>
      </c>
      <c r="B3657" s="64"/>
      <c r="C3657" s="64">
        <v>3774400</v>
      </c>
      <c r="D3657" s="71"/>
    </row>
    <row r="3658" spans="1:4">
      <c r="A3658" s="64">
        <v>5272000</v>
      </c>
      <c r="B3658" s="64">
        <v>5276000</v>
      </c>
      <c r="C3658" s="64">
        <v>3777600</v>
      </c>
      <c r="D3658" s="71"/>
    </row>
    <row r="3659" spans="1:4">
      <c r="A3659" s="64">
        <f>A3658+1000</f>
        <v>5273000</v>
      </c>
      <c r="B3659" s="64"/>
      <c r="C3659" s="64">
        <v>3777600</v>
      </c>
      <c r="D3659" s="71"/>
    </row>
    <row r="3660" spans="1:4">
      <c r="A3660" s="64">
        <f>A3659+1000</f>
        <v>5274000</v>
      </c>
      <c r="B3660" s="64"/>
      <c r="C3660" s="64">
        <v>3777600</v>
      </c>
      <c r="D3660" s="71"/>
    </row>
    <row r="3661" spans="1:4">
      <c r="A3661" s="64">
        <f>A3660+1000</f>
        <v>5275000</v>
      </c>
      <c r="B3661" s="64"/>
      <c r="C3661" s="64">
        <v>3777600</v>
      </c>
      <c r="D3661" s="71"/>
    </row>
    <row r="3662" spans="1:4">
      <c r="A3662" s="64">
        <v>5276000</v>
      </c>
      <c r="B3662" s="64">
        <v>5280000</v>
      </c>
      <c r="C3662" s="64">
        <v>3780800</v>
      </c>
      <c r="D3662" s="71"/>
    </row>
    <row r="3663" spans="1:4">
      <c r="A3663" s="64">
        <f>A3662+1000</f>
        <v>5277000</v>
      </c>
      <c r="B3663" s="64"/>
      <c r="C3663" s="64">
        <v>3780800</v>
      </c>
      <c r="D3663" s="71"/>
    </row>
    <row r="3664" spans="1:4">
      <c r="A3664" s="64">
        <f>A3663+1000</f>
        <v>5278000</v>
      </c>
      <c r="B3664" s="64"/>
      <c r="C3664" s="64">
        <v>3780800</v>
      </c>
      <c r="D3664" s="71"/>
    </row>
    <row r="3665" spans="1:4">
      <c r="A3665" s="64">
        <f>A3664+1000</f>
        <v>5279000</v>
      </c>
      <c r="B3665" s="64"/>
      <c r="C3665" s="64">
        <v>3780800</v>
      </c>
      <c r="D3665" s="71"/>
    </row>
    <row r="3666" spans="1:4">
      <c r="A3666" s="64">
        <v>5280000</v>
      </c>
      <c r="B3666" s="64">
        <v>5284000</v>
      </c>
      <c r="C3666" s="64">
        <v>3784000</v>
      </c>
      <c r="D3666" s="71"/>
    </row>
    <row r="3667" spans="1:4">
      <c r="A3667" s="64">
        <f>A3666+1000</f>
        <v>5281000</v>
      </c>
      <c r="B3667" s="64"/>
      <c r="C3667" s="64">
        <v>3784000</v>
      </c>
      <c r="D3667" s="71"/>
    </row>
    <row r="3668" spans="1:4">
      <c r="A3668" s="64">
        <f>A3667+1000</f>
        <v>5282000</v>
      </c>
      <c r="B3668" s="64"/>
      <c r="C3668" s="64">
        <v>3784000</v>
      </c>
      <c r="D3668" s="71"/>
    </row>
    <row r="3669" spans="1:4">
      <c r="A3669" s="64">
        <f>A3668+1000</f>
        <v>5283000</v>
      </c>
      <c r="B3669" s="64"/>
      <c r="C3669" s="64">
        <v>3784000</v>
      </c>
      <c r="D3669" s="71"/>
    </row>
    <row r="3670" spans="1:4">
      <c r="A3670" s="64">
        <v>5284000</v>
      </c>
      <c r="B3670" s="64">
        <v>5288000</v>
      </c>
      <c r="C3670" s="64">
        <v>3787200</v>
      </c>
      <c r="D3670" s="71"/>
    </row>
    <row r="3671" spans="1:4">
      <c r="A3671" s="64">
        <f>A3670+1000</f>
        <v>5285000</v>
      </c>
      <c r="B3671" s="64"/>
      <c r="C3671" s="64">
        <v>3787200</v>
      </c>
      <c r="D3671" s="71"/>
    </row>
    <row r="3672" spans="1:4">
      <c r="A3672" s="64">
        <f>A3671+1000</f>
        <v>5286000</v>
      </c>
      <c r="B3672" s="64"/>
      <c r="C3672" s="64">
        <v>3787200</v>
      </c>
      <c r="D3672" s="71"/>
    </row>
    <row r="3673" spans="1:4">
      <c r="A3673" s="64">
        <f>A3672+1000</f>
        <v>5287000</v>
      </c>
      <c r="B3673" s="64"/>
      <c r="C3673" s="64">
        <v>3787200</v>
      </c>
      <c r="D3673" s="71"/>
    </row>
    <row r="3674" spans="1:4">
      <c r="A3674" s="64">
        <v>5288000</v>
      </c>
      <c r="B3674" s="64">
        <v>5292000</v>
      </c>
      <c r="C3674" s="64">
        <v>3790400</v>
      </c>
      <c r="D3674" s="71"/>
    </row>
    <row r="3675" spans="1:4">
      <c r="A3675" s="64">
        <f>A3674+1000</f>
        <v>5289000</v>
      </c>
      <c r="B3675" s="64"/>
      <c r="C3675" s="64">
        <v>3790400</v>
      </c>
      <c r="D3675" s="71"/>
    </row>
    <row r="3676" spans="1:4">
      <c r="A3676" s="64">
        <f>A3675+1000</f>
        <v>5290000</v>
      </c>
      <c r="B3676" s="64"/>
      <c r="C3676" s="64">
        <v>3790400</v>
      </c>
      <c r="D3676" s="71"/>
    </row>
    <row r="3677" spans="1:4">
      <c r="A3677" s="64">
        <f>A3676+1000</f>
        <v>5291000</v>
      </c>
      <c r="B3677" s="64"/>
      <c r="C3677" s="64">
        <v>3790400</v>
      </c>
      <c r="D3677" s="71"/>
    </row>
    <row r="3678" spans="1:4">
      <c r="A3678" s="64">
        <v>5292000</v>
      </c>
      <c r="B3678" s="64">
        <v>5296000</v>
      </c>
      <c r="C3678" s="64">
        <v>3793600</v>
      </c>
      <c r="D3678" s="71"/>
    </row>
    <row r="3679" spans="1:4">
      <c r="A3679" s="64">
        <f>A3678+1000</f>
        <v>5293000</v>
      </c>
      <c r="B3679" s="64"/>
      <c r="C3679" s="64">
        <v>3793600</v>
      </c>
      <c r="D3679" s="71"/>
    </row>
    <row r="3680" spans="1:4">
      <c r="A3680" s="64">
        <f>A3679+1000</f>
        <v>5294000</v>
      </c>
      <c r="B3680" s="64"/>
      <c r="C3680" s="64">
        <v>3793600</v>
      </c>
      <c r="D3680" s="71"/>
    </row>
    <row r="3681" spans="1:4">
      <c r="A3681" s="64">
        <f>A3680+1000</f>
        <v>5295000</v>
      </c>
      <c r="B3681" s="64"/>
      <c r="C3681" s="64">
        <v>3793600</v>
      </c>
      <c r="D3681" s="71"/>
    </row>
    <row r="3682" spans="1:4">
      <c r="A3682" s="64">
        <v>5296000</v>
      </c>
      <c r="B3682" s="64">
        <v>5300000</v>
      </c>
      <c r="C3682" s="64">
        <v>3796800</v>
      </c>
      <c r="D3682" s="71"/>
    </row>
    <row r="3683" spans="1:4">
      <c r="A3683" s="64">
        <f>A3682+1000</f>
        <v>5297000</v>
      </c>
      <c r="B3683" s="64"/>
      <c r="C3683" s="64">
        <v>3796800</v>
      </c>
      <c r="D3683" s="71"/>
    </row>
    <row r="3684" spans="1:4">
      <c r="A3684" s="64">
        <f>A3683+1000</f>
        <v>5298000</v>
      </c>
      <c r="B3684" s="64"/>
      <c r="C3684" s="64">
        <v>3796800</v>
      </c>
      <c r="D3684" s="71"/>
    </row>
    <row r="3685" spans="1:4">
      <c r="A3685" s="64">
        <f>A3684+1000</f>
        <v>5299000</v>
      </c>
      <c r="B3685" s="64"/>
      <c r="C3685" s="64">
        <v>3796800</v>
      </c>
      <c r="D3685" s="71"/>
    </row>
    <row r="3686" spans="1:4">
      <c r="A3686" s="64">
        <v>5300000</v>
      </c>
      <c r="B3686" s="64">
        <v>5304000</v>
      </c>
      <c r="C3686" s="64">
        <v>3800000</v>
      </c>
      <c r="D3686" s="71"/>
    </row>
    <row r="3687" spans="1:4">
      <c r="A3687" s="64">
        <f>A3686+1000</f>
        <v>5301000</v>
      </c>
      <c r="B3687" s="64"/>
      <c r="C3687" s="64">
        <v>3800000</v>
      </c>
      <c r="D3687" s="71"/>
    </row>
    <row r="3688" spans="1:4">
      <c r="A3688" s="64">
        <f>A3687+1000</f>
        <v>5302000</v>
      </c>
      <c r="B3688" s="64"/>
      <c r="C3688" s="64">
        <v>3800000</v>
      </c>
      <c r="D3688" s="71"/>
    </row>
    <row r="3689" spans="1:4">
      <c r="A3689" s="64">
        <f>A3688+1000</f>
        <v>5303000</v>
      </c>
      <c r="B3689" s="64"/>
      <c r="C3689" s="64">
        <v>3800000</v>
      </c>
      <c r="D3689" s="71"/>
    </row>
    <row r="3690" spans="1:4">
      <c r="A3690" s="64">
        <v>5304000</v>
      </c>
      <c r="B3690" s="64">
        <v>5308000</v>
      </c>
      <c r="C3690" s="64">
        <v>3803200</v>
      </c>
      <c r="D3690" s="71"/>
    </row>
    <row r="3691" spans="1:4">
      <c r="A3691" s="64">
        <f>A3690+1000</f>
        <v>5305000</v>
      </c>
      <c r="B3691" s="64"/>
      <c r="C3691" s="64">
        <v>3803200</v>
      </c>
      <c r="D3691" s="71"/>
    </row>
    <row r="3692" spans="1:4">
      <c r="A3692" s="64">
        <f>A3691+1000</f>
        <v>5306000</v>
      </c>
      <c r="B3692" s="64"/>
      <c r="C3692" s="64">
        <v>3803200</v>
      </c>
      <c r="D3692" s="71"/>
    </row>
    <row r="3693" spans="1:4">
      <c r="A3693" s="64">
        <f>A3692+1000</f>
        <v>5307000</v>
      </c>
      <c r="B3693" s="64"/>
      <c r="C3693" s="64">
        <v>3803200</v>
      </c>
      <c r="D3693" s="71"/>
    </row>
    <row r="3694" spans="1:4">
      <c r="A3694" s="64">
        <v>5308000</v>
      </c>
      <c r="B3694" s="64">
        <v>5312000</v>
      </c>
      <c r="C3694" s="64">
        <v>3806400</v>
      </c>
      <c r="D3694" s="71"/>
    </row>
    <row r="3695" spans="1:4">
      <c r="A3695" s="64">
        <f>A3694+1000</f>
        <v>5309000</v>
      </c>
      <c r="B3695" s="64"/>
      <c r="C3695" s="64">
        <v>3806400</v>
      </c>
      <c r="D3695" s="71"/>
    </row>
    <row r="3696" spans="1:4">
      <c r="A3696" s="64">
        <f>A3695+1000</f>
        <v>5310000</v>
      </c>
      <c r="B3696" s="64"/>
      <c r="C3696" s="64">
        <v>3806400</v>
      </c>
      <c r="D3696" s="71"/>
    </row>
    <row r="3697" spans="1:4">
      <c r="A3697" s="64">
        <f>A3696+1000</f>
        <v>5311000</v>
      </c>
      <c r="B3697" s="64"/>
      <c r="C3697" s="64">
        <v>3806400</v>
      </c>
      <c r="D3697" s="71"/>
    </row>
    <row r="3698" spans="1:4">
      <c r="A3698" s="64">
        <v>5312000</v>
      </c>
      <c r="B3698" s="64">
        <v>5316000</v>
      </c>
      <c r="C3698" s="64">
        <v>3809600</v>
      </c>
      <c r="D3698" s="71"/>
    </row>
    <row r="3699" spans="1:4">
      <c r="A3699" s="64">
        <f>A3698+1000</f>
        <v>5313000</v>
      </c>
      <c r="B3699" s="64"/>
      <c r="C3699" s="64">
        <v>3809600</v>
      </c>
      <c r="D3699" s="71"/>
    </row>
    <row r="3700" spans="1:4">
      <c r="A3700" s="64">
        <f>A3699+1000</f>
        <v>5314000</v>
      </c>
      <c r="B3700" s="64"/>
      <c r="C3700" s="64">
        <v>3809600</v>
      </c>
      <c r="D3700" s="71"/>
    </row>
    <row r="3701" spans="1:4">
      <c r="A3701" s="64">
        <f>A3700+1000</f>
        <v>5315000</v>
      </c>
      <c r="B3701" s="64"/>
      <c r="C3701" s="64">
        <v>3809600</v>
      </c>
      <c r="D3701" s="71"/>
    </row>
    <row r="3702" spans="1:4">
      <c r="A3702" s="64">
        <v>5316000</v>
      </c>
      <c r="B3702" s="64">
        <v>5320000</v>
      </c>
      <c r="C3702" s="64">
        <v>3812800</v>
      </c>
      <c r="D3702" s="71"/>
    </row>
    <row r="3703" spans="1:4">
      <c r="A3703" s="64">
        <f>A3702+1000</f>
        <v>5317000</v>
      </c>
      <c r="B3703" s="64"/>
      <c r="C3703" s="64">
        <v>3812800</v>
      </c>
      <c r="D3703" s="71"/>
    </row>
    <row r="3704" spans="1:4">
      <c r="A3704" s="64">
        <f>A3703+1000</f>
        <v>5318000</v>
      </c>
      <c r="B3704" s="64"/>
      <c r="C3704" s="64">
        <v>3812800</v>
      </c>
      <c r="D3704" s="71"/>
    </row>
    <row r="3705" spans="1:4">
      <c r="A3705" s="64">
        <f>A3704+1000</f>
        <v>5319000</v>
      </c>
      <c r="B3705" s="64"/>
      <c r="C3705" s="64">
        <v>3812800</v>
      </c>
      <c r="D3705" s="71"/>
    </row>
    <row r="3706" spans="1:4">
      <c r="A3706" s="64">
        <v>5320000</v>
      </c>
      <c r="B3706" s="64">
        <v>5324000</v>
      </c>
      <c r="C3706" s="64">
        <v>3816000</v>
      </c>
      <c r="D3706" s="71"/>
    </row>
    <row r="3707" spans="1:4">
      <c r="A3707" s="64">
        <f>A3706+1000</f>
        <v>5321000</v>
      </c>
      <c r="B3707" s="64"/>
      <c r="C3707" s="64">
        <v>3816000</v>
      </c>
      <c r="D3707" s="71"/>
    </row>
    <row r="3708" spans="1:4">
      <c r="A3708" s="64">
        <f>A3707+1000</f>
        <v>5322000</v>
      </c>
      <c r="B3708" s="64"/>
      <c r="C3708" s="64">
        <v>3816000</v>
      </c>
      <c r="D3708" s="71"/>
    </row>
    <row r="3709" spans="1:4">
      <c r="A3709" s="64">
        <f>A3708+1000</f>
        <v>5323000</v>
      </c>
      <c r="B3709" s="64"/>
      <c r="C3709" s="64">
        <v>3816000</v>
      </c>
      <c r="D3709" s="71"/>
    </row>
    <row r="3710" spans="1:4">
      <c r="A3710" s="64">
        <v>5324000</v>
      </c>
      <c r="B3710" s="64">
        <v>5328000</v>
      </c>
      <c r="C3710" s="64">
        <v>3819200</v>
      </c>
      <c r="D3710" s="71"/>
    </row>
    <row r="3711" spans="1:4">
      <c r="A3711" s="64">
        <f>A3710+1000</f>
        <v>5325000</v>
      </c>
      <c r="B3711" s="64"/>
      <c r="C3711" s="64">
        <v>3819200</v>
      </c>
      <c r="D3711" s="71"/>
    </row>
    <row r="3712" spans="1:4">
      <c r="A3712" s="64">
        <f>A3711+1000</f>
        <v>5326000</v>
      </c>
      <c r="B3712" s="64"/>
      <c r="C3712" s="64">
        <v>3819200</v>
      </c>
      <c r="D3712" s="71"/>
    </row>
    <row r="3713" spans="1:4">
      <c r="A3713" s="64">
        <f>A3712+1000</f>
        <v>5327000</v>
      </c>
      <c r="B3713" s="64"/>
      <c r="C3713" s="64">
        <v>3819200</v>
      </c>
      <c r="D3713" s="71"/>
    </row>
    <row r="3714" spans="1:4">
      <c r="A3714" s="64">
        <v>5328000</v>
      </c>
      <c r="B3714" s="64">
        <v>5332000</v>
      </c>
      <c r="C3714" s="64">
        <v>3822400</v>
      </c>
      <c r="D3714" s="71"/>
    </row>
    <row r="3715" spans="1:4">
      <c r="A3715" s="64">
        <f>A3714+1000</f>
        <v>5329000</v>
      </c>
      <c r="B3715" s="64"/>
      <c r="C3715" s="64">
        <v>3822400</v>
      </c>
      <c r="D3715" s="71"/>
    </row>
    <row r="3716" spans="1:4">
      <c r="A3716" s="64">
        <f>A3715+1000</f>
        <v>5330000</v>
      </c>
      <c r="B3716" s="64"/>
      <c r="C3716" s="64">
        <v>3822400</v>
      </c>
      <c r="D3716" s="71"/>
    </row>
    <row r="3717" spans="1:4">
      <c r="A3717" s="64">
        <f>A3716+1000</f>
        <v>5331000</v>
      </c>
      <c r="B3717" s="64"/>
      <c r="C3717" s="64">
        <v>3822400</v>
      </c>
      <c r="D3717" s="71"/>
    </row>
    <row r="3718" spans="1:4">
      <c r="A3718" s="64">
        <v>5332000</v>
      </c>
      <c r="B3718" s="64">
        <v>5336000</v>
      </c>
      <c r="C3718" s="64">
        <v>3825600</v>
      </c>
      <c r="D3718" s="71"/>
    </row>
    <row r="3719" spans="1:4">
      <c r="A3719" s="64">
        <f>A3718+1000</f>
        <v>5333000</v>
      </c>
      <c r="B3719" s="64"/>
      <c r="C3719" s="64">
        <v>3825600</v>
      </c>
      <c r="D3719" s="71"/>
    </row>
    <row r="3720" spans="1:4">
      <c r="A3720" s="64">
        <f>A3719+1000</f>
        <v>5334000</v>
      </c>
      <c r="B3720" s="64"/>
      <c r="C3720" s="64">
        <v>3825600</v>
      </c>
      <c r="D3720" s="71"/>
    </row>
    <row r="3721" spans="1:4">
      <c r="A3721" s="64">
        <f>A3720+1000</f>
        <v>5335000</v>
      </c>
      <c r="B3721" s="64"/>
      <c r="C3721" s="64">
        <v>3825600</v>
      </c>
      <c r="D3721" s="71"/>
    </row>
    <row r="3722" spans="1:4">
      <c r="A3722" s="64">
        <v>5336000</v>
      </c>
      <c r="B3722" s="64">
        <v>5340000</v>
      </c>
      <c r="C3722" s="64">
        <v>3828800</v>
      </c>
      <c r="D3722" s="71"/>
    </row>
    <row r="3723" spans="1:4">
      <c r="A3723" s="64">
        <f>A3722+1000</f>
        <v>5337000</v>
      </c>
      <c r="B3723" s="64"/>
      <c r="C3723" s="64">
        <v>3828800</v>
      </c>
      <c r="D3723" s="71"/>
    </row>
    <row r="3724" spans="1:4">
      <c r="A3724" s="64">
        <f>A3723+1000</f>
        <v>5338000</v>
      </c>
      <c r="B3724" s="64"/>
      <c r="C3724" s="64">
        <v>3828800</v>
      </c>
      <c r="D3724" s="71"/>
    </row>
    <row r="3725" spans="1:4">
      <c r="A3725" s="64">
        <f>A3724+1000</f>
        <v>5339000</v>
      </c>
      <c r="B3725" s="64"/>
      <c r="C3725" s="64">
        <v>3828800</v>
      </c>
      <c r="D3725" s="71"/>
    </row>
    <row r="3726" spans="1:4">
      <c r="A3726" s="64">
        <v>5340000</v>
      </c>
      <c r="B3726" s="64">
        <v>5344000</v>
      </c>
      <c r="C3726" s="64">
        <v>3832000</v>
      </c>
      <c r="D3726" s="71"/>
    </row>
    <row r="3727" spans="1:4">
      <c r="A3727" s="64">
        <f>A3726+1000</f>
        <v>5341000</v>
      </c>
      <c r="B3727" s="64"/>
      <c r="C3727" s="64">
        <v>3832000</v>
      </c>
      <c r="D3727" s="71"/>
    </row>
    <row r="3728" spans="1:4">
      <c r="A3728" s="64">
        <f>A3727+1000</f>
        <v>5342000</v>
      </c>
      <c r="B3728" s="64"/>
      <c r="C3728" s="64">
        <v>3832000</v>
      </c>
      <c r="D3728" s="71"/>
    </row>
    <row r="3729" spans="1:4">
      <c r="A3729" s="64">
        <f>A3728+1000</f>
        <v>5343000</v>
      </c>
      <c r="B3729" s="64"/>
      <c r="C3729" s="64">
        <v>3832000</v>
      </c>
      <c r="D3729" s="71"/>
    </row>
    <row r="3730" spans="1:4">
      <c r="A3730" s="64">
        <v>5344000</v>
      </c>
      <c r="B3730" s="64">
        <v>5348000</v>
      </c>
      <c r="C3730" s="64">
        <v>3835200</v>
      </c>
      <c r="D3730" s="71"/>
    </row>
    <row r="3731" spans="1:4">
      <c r="A3731" s="64">
        <f>A3730+1000</f>
        <v>5345000</v>
      </c>
      <c r="B3731" s="64"/>
      <c r="C3731" s="64">
        <v>3835200</v>
      </c>
      <c r="D3731" s="71"/>
    </row>
    <row r="3732" spans="1:4">
      <c r="A3732" s="64">
        <f>A3731+1000</f>
        <v>5346000</v>
      </c>
      <c r="B3732" s="64"/>
      <c r="C3732" s="64">
        <v>3835200</v>
      </c>
      <c r="D3732" s="71"/>
    </row>
    <row r="3733" spans="1:4">
      <c r="A3733" s="64">
        <f>A3732+1000</f>
        <v>5347000</v>
      </c>
      <c r="B3733" s="64"/>
      <c r="C3733" s="64">
        <v>3835200</v>
      </c>
      <c r="D3733" s="71"/>
    </row>
    <row r="3734" spans="1:4">
      <c r="A3734" s="64">
        <v>5348000</v>
      </c>
      <c r="B3734" s="64">
        <v>5352000</v>
      </c>
      <c r="C3734" s="64">
        <v>3838400</v>
      </c>
      <c r="D3734" s="71"/>
    </row>
    <row r="3735" spans="1:4">
      <c r="A3735" s="64">
        <f>A3734+1000</f>
        <v>5349000</v>
      </c>
      <c r="B3735" s="64"/>
      <c r="C3735" s="64">
        <v>3838400</v>
      </c>
      <c r="D3735" s="71"/>
    </row>
    <row r="3736" spans="1:4">
      <c r="A3736" s="64">
        <f>A3735+1000</f>
        <v>5350000</v>
      </c>
      <c r="B3736" s="64"/>
      <c r="C3736" s="64">
        <v>3838400</v>
      </c>
      <c r="D3736" s="71"/>
    </row>
    <row r="3737" spans="1:4">
      <c r="A3737" s="64">
        <f>A3736+1000</f>
        <v>5351000</v>
      </c>
      <c r="B3737" s="64"/>
      <c r="C3737" s="64">
        <v>3838400</v>
      </c>
      <c r="D3737" s="71"/>
    </row>
    <row r="3738" spans="1:4">
      <c r="A3738" s="64">
        <v>5352000</v>
      </c>
      <c r="B3738" s="64">
        <v>5356000</v>
      </c>
      <c r="C3738" s="64">
        <v>3841600</v>
      </c>
      <c r="D3738" s="71"/>
    </row>
    <row r="3739" spans="1:4">
      <c r="A3739" s="64">
        <f>A3738+1000</f>
        <v>5353000</v>
      </c>
      <c r="B3739" s="64"/>
      <c r="C3739" s="64">
        <v>3841600</v>
      </c>
      <c r="D3739" s="71"/>
    </row>
    <row r="3740" spans="1:4">
      <c r="A3740" s="64">
        <f>A3739+1000</f>
        <v>5354000</v>
      </c>
      <c r="B3740" s="64"/>
      <c r="C3740" s="64">
        <v>3841600</v>
      </c>
      <c r="D3740" s="71"/>
    </row>
    <row r="3741" spans="1:4">
      <c r="A3741" s="64">
        <f>A3740+1000</f>
        <v>5355000</v>
      </c>
      <c r="B3741" s="64"/>
      <c r="C3741" s="64">
        <v>3841600</v>
      </c>
      <c r="D3741" s="71"/>
    </row>
    <row r="3742" spans="1:4">
      <c r="A3742" s="64">
        <v>5356000</v>
      </c>
      <c r="B3742" s="64">
        <v>5360000</v>
      </c>
      <c r="C3742" s="64">
        <v>3844800</v>
      </c>
      <c r="D3742" s="71"/>
    </row>
    <row r="3743" spans="1:4">
      <c r="A3743" s="64">
        <f>A3742+1000</f>
        <v>5357000</v>
      </c>
      <c r="B3743" s="64"/>
      <c r="C3743" s="64">
        <v>3844800</v>
      </c>
      <c r="D3743" s="71"/>
    </row>
    <row r="3744" spans="1:4">
      <c r="A3744" s="64">
        <f>A3743+1000</f>
        <v>5358000</v>
      </c>
      <c r="B3744" s="64"/>
      <c r="C3744" s="64">
        <v>3844800</v>
      </c>
      <c r="D3744" s="71"/>
    </row>
    <row r="3745" spans="1:4">
      <c r="A3745" s="64">
        <f>A3744+1000</f>
        <v>5359000</v>
      </c>
      <c r="B3745" s="64"/>
      <c r="C3745" s="64">
        <v>3844800</v>
      </c>
      <c r="D3745" s="71"/>
    </row>
    <row r="3746" spans="1:4">
      <c r="A3746" s="64">
        <v>5360000</v>
      </c>
      <c r="B3746" s="64">
        <v>5364000</v>
      </c>
      <c r="C3746" s="64">
        <v>3848000</v>
      </c>
      <c r="D3746" s="71"/>
    </row>
    <row r="3747" spans="1:4">
      <c r="A3747" s="64">
        <f>A3746+1000</f>
        <v>5361000</v>
      </c>
      <c r="B3747" s="64"/>
      <c r="C3747" s="64">
        <v>3848000</v>
      </c>
      <c r="D3747" s="71"/>
    </row>
    <row r="3748" spans="1:4">
      <c r="A3748" s="64">
        <f>A3747+1000</f>
        <v>5362000</v>
      </c>
      <c r="B3748" s="64"/>
      <c r="C3748" s="64">
        <v>3848000</v>
      </c>
      <c r="D3748" s="71"/>
    </row>
    <row r="3749" spans="1:4">
      <c r="A3749" s="64">
        <f>A3748+1000</f>
        <v>5363000</v>
      </c>
      <c r="B3749" s="64"/>
      <c r="C3749" s="64">
        <v>3848000</v>
      </c>
      <c r="D3749" s="71"/>
    </row>
    <row r="3750" spans="1:4">
      <c r="A3750" s="64">
        <v>5364000</v>
      </c>
      <c r="B3750" s="64">
        <v>5368000</v>
      </c>
      <c r="C3750" s="64">
        <v>3851200</v>
      </c>
      <c r="D3750" s="71"/>
    </row>
    <row r="3751" spans="1:4">
      <c r="A3751" s="64">
        <f>A3750+1000</f>
        <v>5365000</v>
      </c>
      <c r="B3751" s="64"/>
      <c r="C3751" s="64">
        <v>3851200</v>
      </c>
      <c r="D3751" s="71"/>
    </row>
    <row r="3752" spans="1:4">
      <c r="A3752" s="64">
        <f>A3751+1000</f>
        <v>5366000</v>
      </c>
      <c r="B3752" s="64"/>
      <c r="C3752" s="64">
        <v>3851200</v>
      </c>
      <c r="D3752" s="71"/>
    </row>
    <row r="3753" spans="1:4">
      <c r="A3753" s="64">
        <f>A3752+1000</f>
        <v>5367000</v>
      </c>
      <c r="B3753" s="64"/>
      <c r="C3753" s="64">
        <v>3851200</v>
      </c>
      <c r="D3753" s="71"/>
    </row>
    <row r="3754" spans="1:4">
      <c r="A3754" s="64">
        <v>5368000</v>
      </c>
      <c r="B3754" s="64">
        <v>5372000</v>
      </c>
      <c r="C3754" s="64">
        <v>3854400</v>
      </c>
      <c r="D3754" s="71"/>
    </row>
    <row r="3755" spans="1:4">
      <c r="A3755" s="64">
        <f>A3754+1000</f>
        <v>5369000</v>
      </c>
      <c r="B3755" s="64"/>
      <c r="C3755" s="64">
        <v>3854400</v>
      </c>
      <c r="D3755" s="71"/>
    </row>
    <row r="3756" spans="1:4">
      <c r="A3756" s="64">
        <f>A3755+1000</f>
        <v>5370000</v>
      </c>
      <c r="B3756" s="64"/>
      <c r="C3756" s="64">
        <v>3854400</v>
      </c>
      <c r="D3756" s="71"/>
    </row>
    <row r="3757" spans="1:4">
      <c r="A3757" s="64">
        <f>A3756+1000</f>
        <v>5371000</v>
      </c>
      <c r="B3757" s="64"/>
      <c r="C3757" s="64">
        <v>3854400</v>
      </c>
      <c r="D3757" s="71"/>
    </row>
    <row r="3758" spans="1:4">
      <c r="A3758" s="64">
        <v>5372000</v>
      </c>
      <c r="B3758" s="64">
        <v>5376000</v>
      </c>
      <c r="C3758" s="64">
        <v>3857600</v>
      </c>
      <c r="D3758" s="71"/>
    </row>
    <row r="3759" spans="1:4">
      <c r="A3759" s="64">
        <f>A3758+1000</f>
        <v>5373000</v>
      </c>
      <c r="B3759" s="64"/>
      <c r="C3759" s="64">
        <v>3857600</v>
      </c>
      <c r="D3759" s="71"/>
    </row>
    <row r="3760" spans="1:4">
      <c r="A3760" s="64">
        <f>A3759+1000</f>
        <v>5374000</v>
      </c>
      <c r="B3760" s="64"/>
      <c r="C3760" s="64">
        <v>3857600</v>
      </c>
      <c r="D3760" s="71"/>
    </row>
    <row r="3761" spans="1:4">
      <c r="A3761" s="64">
        <f>A3760+1000</f>
        <v>5375000</v>
      </c>
      <c r="B3761" s="64"/>
      <c r="C3761" s="64">
        <v>3857600</v>
      </c>
      <c r="D3761" s="71"/>
    </row>
    <row r="3762" spans="1:4">
      <c r="A3762" s="64">
        <v>5376000</v>
      </c>
      <c r="B3762" s="64">
        <v>5380000</v>
      </c>
      <c r="C3762" s="64">
        <v>3860800</v>
      </c>
      <c r="D3762" s="71"/>
    </row>
    <row r="3763" spans="1:4">
      <c r="A3763" s="64">
        <f>A3762+1000</f>
        <v>5377000</v>
      </c>
      <c r="B3763" s="64"/>
      <c r="C3763" s="64">
        <v>3860800</v>
      </c>
      <c r="D3763" s="71"/>
    </row>
    <row r="3764" spans="1:4">
      <c r="A3764" s="64">
        <f>A3763+1000</f>
        <v>5378000</v>
      </c>
      <c r="B3764" s="64"/>
      <c r="C3764" s="64">
        <v>3860800</v>
      </c>
      <c r="D3764" s="71"/>
    </row>
    <row r="3765" spans="1:4">
      <c r="A3765" s="64">
        <f>A3764+1000</f>
        <v>5379000</v>
      </c>
      <c r="B3765" s="64"/>
      <c r="C3765" s="64">
        <v>3860800</v>
      </c>
      <c r="D3765" s="71"/>
    </row>
    <row r="3766" spans="1:4">
      <c r="A3766" s="64">
        <v>5380000</v>
      </c>
      <c r="B3766" s="64">
        <v>5384000</v>
      </c>
      <c r="C3766" s="64">
        <v>3864000</v>
      </c>
      <c r="D3766" s="71"/>
    </row>
    <row r="3767" spans="1:4">
      <c r="A3767" s="64">
        <f>A3766+1000</f>
        <v>5381000</v>
      </c>
      <c r="B3767" s="64"/>
      <c r="C3767" s="64">
        <v>3864000</v>
      </c>
      <c r="D3767" s="71"/>
    </row>
    <row r="3768" spans="1:4">
      <c r="A3768" s="64">
        <f>A3767+1000</f>
        <v>5382000</v>
      </c>
      <c r="B3768" s="64"/>
      <c r="C3768" s="64">
        <v>3864000</v>
      </c>
      <c r="D3768" s="71"/>
    </row>
    <row r="3769" spans="1:4">
      <c r="A3769" s="64">
        <f>A3768+1000</f>
        <v>5383000</v>
      </c>
      <c r="B3769" s="64"/>
      <c r="C3769" s="64">
        <v>3864000</v>
      </c>
      <c r="D3769" s="71"/>
    </row>
    <row r="3770" spans="1:4">
      <c r="A3770" s="64">
        <v>5384000</v>
      </c>
      <c r="B3770" s="64">
        <v>5388000</v>
      </c>
      <c r="C3770" s="64">
        <v>3867200</v>
      </c>
      <c r="D3770" s="71"/>
    </row>
    <row r="3771" spans="1:4">
      <c r="A3771" s="64">
        <f>A3770+1000</f>
        <v>5385000</v>
      </c>
      <c r="B3771" s="64"/>
      <c r="C3771" s="64">
        <v>3867200</v>
      </c>
      <c r="D3771" s="71"/>
    </row>
    <row r="3772" spans="1:4">
      <c r="A3772" s="64">
        <f>A3771+1000</f>
        <v>5386000</v>
      </c>
      <c r="B3772" s="64"/>
      <c r="C3772" s="64">
        <v>3867200</v>
      </c>
      <c r="D3772" s="71"/>
    </row>
    <row r="3773" spans="1:4">
      <c r="A3773" s="64">
        <f>A3772+1000</f>
        <v>5387000</v>
      </c>
      <c r="B3773" s="64"/>
      <c r="C3773" s="64">
        <v>3867200</v>
      </c>
      <c r="D3773" s="71"/>
    </row>
    <row r="3774" spans="1:4">
      <c r="A3774" s="64">
        <v>5388000</v>
      </c>
      <c r="B3774" s="64">
        <v>5392000</v>
      </c>
      <c r="C3774" s="64">
        <v>3870400</v>
      </c>
      <c r="D3774" s="71"/>
    </row>
    <row r="3775" spans="1:4">
      <c r="A3775" s="64">
        <f>A3774+1000</f>
        <v>5389000</v>
      </c>
      <c r="B3775" s="64"/>
      <c r="C3775" s="64">
        <v>3870400</v>
      </c>
      <c r="D3775" s="71"/>
    </row>
    <row r="3776" spans="1:4">
      <c r="A3776" s="64">
        <f>A3775+1000</f>
        <v>5390000</v>
      </c>
      <c r="B3776" s="64"/>
      <c r="C3776" s="64">
        <v>3870400</v>
      </c>
      <c r="D3776" s="71"/>
    </row>
    <row r="3777" spans="1:4">
      <c r="A3777" s="64">
        <f>A3776+1000</f>
        <v>5391000</v>
      </c>
      <c r="B3777" s="64"/>
      <c r="C3777" s="64">
        <v>3870400</v>
      </c>
      <c r="D3777" s="71"/>
    </row>
    <row r="3778" spans="1:4">
      <c r="A3778" s="64">
        <v>5392000</v>
      </c>
      <c r="B3778" s="64">
        <v>5396000</v>
      </c>
      <c r="C3778" s="64">
        <v>3873600</v>
      </c>
      <c r="D3778" s="71"/>
    </row>
    <row r="3779" spans="1:4">
      <c r="A3779" s="64">
        <f>A3778+1000</f>
        <v>5393000</v>
      </c>
      <c r="B3779" s="64"/>
      <c r="C3779" s="64">
        <v>3873600</v>
      </c>
      <c r="D3779" s="71"/>
    </row>
    <row r="3780" spans="1:4">
      <c r="A3780" s="64">
        <f>A3779+1000</f>
        <v>5394000</v>
      </c>
      <c r="B3780" s="64"/>
      <c r="C3780" s="64">
        <v>3873600</v>
      </c>
      <c r="D3780" s="71"/>
    </row>
    <row r="3781" spans="1:4">
      <c r="A3781" s="64">
        <f>A3780+1000</f>
        <v>5395000</v>
      </c>
      <c r="B3781" s="64"/>
      <c r="C3781" s="64">
        <v>3873600</v>
      </c>
      <c r="D3781" s="71"/>
    </row>
    <row r="3782" spans="1:4">
      <c r="A3782" s="64">
        <v>5396000</v>
      </c>
      <c r="B3782" s="64">
        <v>5400000</v>
      </c>
      <c r="C3782" s="64">
        <v>3876800</v>
      </c>
      <c r="D3782" s="71"/>
    </row>
    <row r="3783" spans="1:4">
      <c r="A3783" s="64">
        <f>A3782+1000</f>
        <v>5397000</v>
      </c>
      <c r="B3783" s="64"/>
      <c r="C3783" s="64">
        <v>3876800</v>
      </c>
      <c r="D3783" s="71"/>
    </row>
    <row r="3784" spans="1:4">
      <c r="A3784" s="64">
        <f>A3783+1000</f>
        <v>5398000</v>
      </c>
      <c r="B3784" s="64"/>
      <c r="C3784" s="64">
        <v>3876800</v>
      </c>
      <c r="D3784" s="71"/>
    </row>
    <row r="3785" spans="1:4">
      <c r="A3785" s="64">
        <f>A3784+1000</f>
        <v>5399000</v>
      </c>
      <c r="B3785" s="64"/>
      <c r="C3785" s="64">
        <v>3876800</v>
      </c>
      <c r="D3785" s="71"/>
    </row>
    <row r="3786" spans="1:4">
      <c r="A3786" s="64">
        <v>5400000</v>
      </c>
      <c r="B3786" s="64">
        <v>5404000</v>
      </c>
      <c r="C3786" s="64">
        <v>3880000</v>
      </c>
      <c r="D3786" s="71"/>
    </row>
    <row r="3787" spans="1:4">
      <c r="A3787" s="64">
        <f>A3786+1000</f>
        <v>5401000</v>
      </c>
      <c r="B3787" s="64"/>
      <c r="C3787" s="64">
        <v>3880000</v>
      </c>
      <c r="D3787" s="71"/>
    </row>
    <row r="3788" spans="1:4">
      <c r="A3788" s="64">
        <f>A3787+1000</f>
        <v>5402000</v>
      </c>
      <c r="B3788" s="64"/>
      <c r="C3788" s="64">
        <v>3880000</v>
      </c>
      <c r="D3788" s="71"/>
    </row>
    <row r="3789" spans="1:4">
      <c r="A3789" s="64">
        <f>A3788+1000</f>
        <v>5403000</v>
      </c>
      <c r="B3789" s="64"/>
      <c r="C3789" s="64">
        <v>3880000</v>
      </c>
      <c r="D3789" s="71"/>
    </row>
    <row r="3790" spans="1:4">
      <c r="A3790" s="64">
        <v>5404000</v>
      </c>
      <c r="B3790" s="64">
        <v>5408000</v>
      </c>
      <c r="C3790" s="64">
        <v>3883200</v>
      </c>
      <c r="D3790" s="71"/>
    </row>
    <row r="3791" spans="1:4">
      <c r="A3791" s="64">
        <f>A3790+1000</f>
        <v>5405000</v>
      </c>
      <c r="B3791" s="64"/>
      <c r="C3791" s="64">
        <v>3883200</v>
      </c>
      <c r="D3791" s="71"/>
    </row>
    <row r="3792" spans="1:4">
      <c r="A3792" s="64">
        <f>A3791+1000</f>
        <v>5406000</v>
      </c>
      <c r="B3792" s="64"/>
      <c r="C3792" s="64">
        <v>3883200</v>
      </c>
      <c r="D3792" s="71"/>
    </row>
    <row r="3793" spans="1:4">
      <c r="A3793" s="64">
        <f>A3792+1000</f>
        <v>5407000</v>
      </c>
      <c r="B3793" s="64"/>
      <c r="C3793" s="64">
        <v>3883200</v>
      </c>
      <c r="D3793" s="71"/>
    </row>
    <row r="3794" spans="1:4">
      <c r="A3794" s="64">
        <v>5408000</v>
      </c>
      <c r="B3794" s="64">
        <v>5412000</v>
      </c>
      <c r="C3794" s="64">
        <v>3886400</v>
      </c>
      <c r="D3794" s="71"/>
    </row>
    <row r="3795" spans="1:4">
      <c r="A3795" s="64">
        <f>A3794+1000</f>
        <v>5409000</v>
      </c>
      <c r="B3795" s="64"/>
      <c r="C3795" s="64">
        <v>3886400</v>
      </c>
      <c r="D3795" s="71"/>
    </row>
    <row r="3796" spans="1:4">
      <c r="A3796" s="64">
        <f>A3795+1000</f>
        <v>5410000</v>
      </c>
      <c r="B3796" s="64"/>
      <c r="C3796" s="64">
        <v>3886400</v>
      </c>
      <c r="D3796" s="71"/>
    </row>
    <row r="3797" spans="1:4">
      <c r="A3797" s="64">
        <f>A3796+1000</f>
        <v>5411000</v>
      </c>
      <c r="B3797" s="64"/>
      <c r="C3797" s="64">
        <v>3886400</v>
      </c>
      <c r="D3797" s="71"/>
    </row>
    <row r="3798" spans="1:4">
      <c r="A3798" s="64">
        <v>5412000</v>
      </c>
      <c r="B3798" s="64">
        <v>5416000</v>
      </c>
      <c r="C3798" s="64">
        <v>3889600</v>
      </c>
      <c r="D3798" s="71"/>
    </row>
    <row r="3799" spans="1:4">
      <c r="A3799" s="64">
        <f>A3798+1000</f>
        <v>5413000</v>
      </c>
      <c r="B3799" s="64"/>
      <c r="C3799" s="64">
        <v>3889600</v>
      </c>
      <c r="D3799" s="71"/>
    </row>
    <row r="3800" spans="1:4">
      <c r="A3800" s="64">
        <f>A3799+1000</f>
        <v>5414000</v>
      </c>
      <c r="B3800" s="64"/>
      <c r="C3800" s="64">
        <v>3889600</v>
      </c>
      <c r="D3800" s="71"/>
    </row>
    <row r="3801" spans="1:4">
      <c r="A3801" s="64">
        <f>A3800+1000</f>
        <v>5415000</v>
      </c>
      <c r="B3801" s="64"/>
      <c r="C3801" s="64">
        <v>3889600</v>
      </c>
      <c r="D3801" s="71"/>
    </row>
    <row r="3802" spans="1:4">
      <c r="A3802" s="64">
        <v>5416000</v>
      </c>
      <c r="B3802" s="64">
        <v>5420000</v>
      </c>
      <c r="C3802" s="64">
        <v>3892800</v>
      </c>
      <c r="D3802" s="71"/>
    </row>
    <row r="3803" spans="1:4">
      <c r="A3803" s="64">
        <f>A3802+1000</f>
        <v>5417000</v>
      </c>
      <c r="B3803" s="64"/>
      <c r="C3803" s="64">
        <v>3892800</v>
      </c>
      <c r="D3803" s="71"/>
    </row>
    <row r="3804" spans="1:4">
      <c r="A3804" s="64">
        <f>A3803+1000</f>
        <v>5418000</v>
      </c>
      <c r="B3804" s="64"/>
      <c r="C3804" s="64">
        <v>3892800</v>
      </c>
      <c r="D3804" s="71"/>
    </row>
    <row r="3805" spans="1:4">
      <c r="A3805" s="64">
        <f>A3804+1000</f>
        <v>5419000</v>
      </c>
      <c r="B3805" s="64"/>
      <c r="C3805" s="64">
        <v>3892800</v>
      </c>
      <c r="D3805" s="71"/>
    </row>
    <row r="3806" spans="1:4">
      <c r="A3806" s="64">
        <v>5420000</v>
      </c>
      <c r="B3806" s="64">
        <v>5424000</v>
      </c>
      <c r="C3806" s="64">
        <v>3896000</v>
      </c>
      <c r="D3806" s="71"/>
    </row>
    <row r="3807" spans="1:4">
      <c r="A3807" s="64">
        <f>A3806+1000</f>
        <v>5421000</v>
      </c>
      <c r="B3807" s="64"/>
      <c r="C3807" s="64">
        <v>3896000</v>
      </c>
      <c r="D3807" s="71"/>
    </row>
    <row r="3808" spans="1:4">
      <c r="A3808" s="64">
        <f>A3807+1000</f>
        <v>5422000</v>
      </c>
      <c r="B3808" s="64"/>
      <c r="C3808" s="64">
        <v>3896000</v>
      </c>
      <c r="D3808" s="71"/>
    </row>
    <row r="3809" spans="1:4">
      <c r="A3809" s="64">
        <f>A3808+1000</f>
        <v>5423000</v>
      </c>
      <c r="B3809" s="64"/>
      <c r="C3809" s="64">
        <v>3896000</v>
      </c>
      <c r="D3809" s="71"/>
    </row>
    <row r="3810" spans="1:4">
      <c r="A3810" s="64">
        <v>5424000</v>
      </c>
      <c r="B3810" s="64">
        <v>5428000</v>
      </c>
      <c r="C3810" s="64">
        <v>3899200</v>
      </c>
      <c r="D3810" s="71"/>
    </row>
    <row r="3811" spans="1:4">
      <c r="A3811" s="64">
        <f>A3810+1000</f>
        <v>5425000</v>
      </c>
      <c r="B3811" s="64"/>
      <c r="C3811" s="64">
        <v>3899200</v>
      </c>
      <c r="D3811" s="71"/>
    </row>
    <row r="3812" spans="1:4">
      <c r="A3812" s="64">
        <f>A3811+1000</f>
        <v>5426000</v>
      </c>
      <c r="B3812" s="64"/>
      <c r="C3812" s="64">
        <v>3899200</v>
      </c>
      <c r="D3812" s="71"/>
    </row>
    <row r="3813" spans="1:4">
      <c r="A3813" s="64">
        <f>A3812+1000</f>
        <v>5427000</v>
      </c>
      <c r="B3813" s="64"/>
      <c r="C3813" s="64">
        <v>3899200</v>
      </c>
      <c r="D3813" s="71"/>
    </row>
    <row r="3814" spans="1:4">
      <c r="A3814" s="64">
        <v>5428000</v>
      </c>
      <c r="B3814" s="64">
        <v>5432000</v>
      </c>
      <c r="C3814" s="64">
        <v>3902400</v>
      </c>
      <c r="D3814" s="71"/>
    </row>
    <row r="3815" spans="1:4">
      <c r="A3815" s="64">
        <f>A3814+1000</f>
        <v>5429000</v>
      </c>
      <c r="B3815" s="64"/>
      <c r="C3815" s="64">
        <v>3902400</v>
      </c>
      <c r="D3815" s="71"/>
    </row>
    <row r="3816" spans="1:4">
      <c r="A3816" s="64">
        <f>A3815+1000</f>
        <v>5430000</v>
      </c>
      <c r="B3816" s="64"/>
      <c r="C3816" s="64">
        <v>3902400</v>
      </c>
      <c r="D3816" s="71"/>
    </row>
    <row r="3817" spans="1:4">
      <c r="A3817" s="64">
        <f>A3816+1000</f>
        <v>5431000</v>
      </c>
      <c r="B3817" s="64"/>
      <c r="C3817" s="64">
        <v>3902400</v>
      </c>
      <c r="D3817" s="71"/>
    </row>
    <row r="3818" spans="1:4">
      <c r="A3818" s="64">
        <v>5432000</v>
      </c>
      <c r="B3818" s="64">
        <v>5436000</v>
      </c>
      <c r="C3818" s="64">
        <v>3905600</v>
      </c>
      <c r="D3818" s="71"/>
    </row>
    <row r="3819" spans="1:4">
      <c r="A3819" s="64">
        <f>A3818+1000</f>
        <v>5433000</v>
      </c>
      <c r="B3819" s="64"/>
      <c r="C3819" s="64">
        <v>3905600</v>
      </c>
      <c r="D3819" s="71"/>
    </row>
    <row r="3820" spans="1:4">
      <c r="A3820" s="64">
        <f>A3819+1000</f>
        <v>5434000</v>
      </c>
      <c r="B3820" s="64"/>
      <c r="C3820" s="64">
        <v>3905600</v>
      </c>
      <c r="D3820" s="71"/>
    </row>
    <row r="3821" spans="1:4">
      <c r="A3821" s="64">
        <f>A3820+1000</f>
        <v>5435000</v>
      </c>
      <c r="B3821" s="64"/>
      <c r="C3821" s="64">
        <v>3905600</v>
      </c>
      <c r="D3821" s="71"/>
    </row>
    <row r="3822" spans="1:4">
      <c r="A3822" s="64">
        <v>5436000</v>
      </c>
      <c r="B3822" s="64">
        <v>5440000</v>
      </c>
      <c r="C3822" s="64">
        <v>3908800</v>
      </c>
      <c r="D3822" s="71"/>
    </row>
    <row r="3823" spans="1:4">
      <c r="A3823" s="64">
        <f>A3822+1000</f>
        <v>5437000</v>
      </c>
      <c r="B3823" s="64"/>
      <c r="C3823" s="64">
        <v>3908800</v>
      </c>
      <c r="D3823" s="71"/>
    </row>
    <row r="3824" spans="1:4">
      <c r="A3824" s="64">
        <f>A3823+1000</f>
        <v>5438000</v>
      </c>
      <c r="B3824" s="64"/>
      <c r="C3824" s="64">
        <v>3908800</v>
      </c>
      <c r="D3824" s="71"/>
    </row>
    <row r="3825" spans="1:4">
      <c r="A3825" s="64">
        <f>A3824+1000</f>
        <v>5439000</v>
      </c>
      <c r="B3825" s="64"/>
      <c r="C3825" s="64">
        <v>3908800</v>
      </c>
      <c r="D3825" s="71"/>
    </row>
    <row r="3826" spans="1:4">
      <c r="A3826" s="64">
        <v>5440000</v>
      </c>
      <c r="B3826" s="64">
        <v>5444000</v>
      </c>
      <c r="C3826" s="64">
        <v>3912000</v>
      </c>
      <c r="D3826" s="71"/>
    </row>
    <row r="3827" spans="1:4">
      <c r="A3827" s="64">
        <f>A3826+1000</f>
        <v>5441000</v>
      </c>
      <c r="B3827" s="64"/>
      <c r="C3827" s="64">
        <v>3912000</v>
      </c>
      <c r="D3827" s="71"/>
    </row>
    <row r="3828" spans="1:4">
      <c r="A3828" s="64">
        <f>A3827+1000</f>
        <v>5442000</v>
      </c>
      <c r="B3828" s="64"/>
      <c r="C3828" s="64">
        <v>3912000</v>
      </c>
      <c r="D3828" s="71"/>
    </row>
    <row r="3829" spans="1:4">
      <c r="A3829" s="64">
        <f>A3828+1000</f>
        <v>5443000</v>
      </c>
      <c r="B3829" s="64"/>
      <c r="C3829" s="64">
        <v>3912000</v>
      </c>
      <c r="D3829" s="71"/>
    </row>
    <row r="3830" spans="1:4">
      <c r="A3830" s="64">
        <v>5444000</v>
      </c>
      <c r="B3830" s="64">
        <v>5448000</v>
      </c>
      <c r="C3830" s="64">
        <v>3915200</v>
      </c>
      <c r="D3830" s="71"/>
    </row>
    <row r="3831" spans="1:4">
      <c r="A3831" s="64">
        <f>A3830+1000</f>
        <v>5445000</v>
      </c>
      <c r="B3831" s="64"/>
      <c r="C3831" s="64">
        <v>3915200</v>
      </c>
      <c r="D3831" s="71"/>
    </row>
    <row r="3832" spans="1:4">
      <c r="A3832" s="64">
        <f>A3831+1000</f>
        <v>5446000</v>
      </c>
      <c r="B3832" s="64"/>
      <c r="C3832" s="64">
        <v>3915200</v>
      </c>
      <c r="D3832" s="71"/>
    </row>
    <row r="3833" spans="1:4">
      <c r="A3833" s="64">
        <f>A3832+1000</f>
        <v>5447000</v>
      </c>
      <c r="B3833" s="64"/>
      <c r="C3833" s="64">
        <v>3915200</v>
      </c>
      <c r="D3833" s="71"/>
    </row>
    <row r="3834" spans="1:4">
      <c r="A3834" s="64">
        <v>5448000</v>
      </c>
      <c r="B3834" s="64">
        <v>5452000</v>
      </c>
      <c r="C3834" s="64">
        <v>3918400</v>
      </c>
      <c r="D3834" s="71"/>
    </row>
    <row r="3835" spans="1:4">
      <c r="A3835" s="64">
        <f>A3834+1000</f>
        <v>5449000</v>
      </c>
      <c r="B3835" s="64"/>
      <c r="C3835" s="64">
        <v>3918400</v>
      </c>
      <c r="D3835" s="71"/>
    </row>
    <row r="3836" spans="1:4">
      <c r="A3836" s="64">
        <f>A3835+1000</f>
        <v>5450000</v>
      </c>
      <c r="B3836" s="64"/>
      <c r="C3836" s="64">
        <v>3918400</v>
      </c>
      <c r="D3836" s="71"/>
    </row>
    <row r="3837" spans="1:4">
      <c r="A3837" s="64">
        <f>A3836+1000</f>
        <v>5451000</v>
      </c>
      <c r="B3837" s="64"/>
      <c r="C3837" s="64">
        <v>3918400</v>
      </c>
      <c r="D3837" s="71"/>
    </row>
    <row r="3838" spans="1:4">
      <c r="A3838" s="64">
        <v>5452000</v>
      </c>
      <c r="B3838" s="64">
        <v>5456000</v>
      </c>
      <c r="C3838" s="64">
        <v>3921600</v>
      </c>
      <c r="D3838" s="71"/>
    </row>
    <row r="3839" spans="1:4">
      <c r="A3839" s="64">
        <f>A3838+1000</f>
        <v>5453000</v>
      </c>
      <c r="B3839" s="64"/>
      <c r="C3839" s="64">
        <v>3921600</v>
      </c>
      <c r="D3839" s="71"/>
    </row>
    <row r="3840" spans="1:4">
      <c r="A3840" s="64">
        <f>A3839+1000</f>
        <v>5454000</v>
      </c>
      <c r="B3840" s="64"/>
      <c r="C3840" s="64">
        <v>3921600</v>
      </c>
      <c r="D3840" s="71"/>
    </row>
    <row r="3841" spans="1:4">
      <c r="A3841" s="64">
        <f>A3840+1000</f>
        <v>5455000</v>
      </c>
      <c r="B3841" s="64"/>
      <c r="C3841" s="64">
        <v>3921600</v>
      </c>
      <c r="D3841" s="71"/>
    </row>
    <row r="3842" spans="1:4">
      <c r="A3842" s="64">
        <v>5456000</v>
      </c>
      <c r="B3842" s="64">
        <v>5460000</v>
      </c>
      <c r="C3842" s="64">
        <v>3924800</v>
      </c>
      <c r="D3842" s="71"/>
    </row>
    <row r="3843" spans="1:4">
      <c r="A3843" s="64">
        <f>A3842+1000</f>
        <v>5457000</v>
      </c>
      <c r="B3843" s="64"/>
      <c r="C3843" s="64">
        <v>3924800</v>
      </c>
      <c r="D3843" s="71"/>
    </row>
    <row r="3844" spans="1:4">
      <c r="A3844" s="64">
        <f>A3843+1000</f>
        <v>5458000</v>
      </c>
      <c r="B3844" s="64"/>
      <c r="C3844" s="64">
        <v>3924800</v>
      </c>
      <c r="D3844" s="71"/>
    </row>
    <row r="3845" spans="1:4">
      <c r="A3845" s="64">
        <f>A3844+1000</f>
        <v>5459000</v>
      </c>
      <c r="B3845" s="64"/>
      <c r="C3845" s="64">
        <v>3924800</v>
      </c>
      <c r="D3845" s="71"/>
    </row>
    <row r="3846" spans="1:4">
      <c r="A3846" s="64">
        <v>5460000</v>
      </c>
      <c r="B3846" s="64">
        <v>5464000</v>
      </c>
      <c r="C3846" s="64">
        <v>3928000</v>
      </c>
      <c r="D3846" s="71"/>
    </row>
    <row r="3847" spans="1:4">
      <c r="A3847" s="64">
        <f>A3846+1000</f>
        <v>5461000</v>
      </c>
      <c r="B3847" s="64"/>
      <c r="C3847" s="64">
        <v>3928000</v>
      </c>
      <c r="D3847" s="71"/>
    </row>
    <row r="3848" spans="1:4">
      <c r="A3848" s="64">
        <f>A3847+1000</f>
        <v>5462000</v>
      </c>
      <c r="B3848" s="64"/>
      <c r="C3848" s="64">
        <v>3928000</v>
      </c>
      <c r="D3848" s="71"/>
    </row>
    <row r="3849" spans="1:4">
      <c r="A3849" s="64">
        <f>A3848+1000</f>
        <v>5463000</v>
      </c>
      <c r="B3849" s="64"/>
      <c r="C3849" s="64">
        <v>3928000</v>
      </c>
      <c r="D3849" s="71"/>
    </row>
    <row r="3850" spans="1:4">
      <c r="A3850" s="64">
        <v>5464000</v>
      </c>
      <c r="B3850" s="64">
        <v>5468000</v>
      </c>
      <c r="C3850" s="64">
        <v>3931200</v>
      </c>
      <c r="D3850" s="71"/>
    </row>
    <row r="3851" spans="1:4">
      <c r="A3851" s="64">
        <f>A3850+1000</f>
        <v>5465000</v>
      </c>
      <c r="B3851" s="64"/>
      <c r="C3851" s="64">
        <v>3931200</v>
      </c>
      <c r="D3851" s="71"/>
    </row>
    <row r="3852" spans="1:4">
      <c r="A3852" s="64">
        <f>A3851+1000</f>
        <v>5466000</v>
      </c>
      <c r="B3852" s="64"/>
      <c r="C3852" s="64">
        <v>3931200</v>
      </c>
      <c r="D3852" s="71"/>
    </row>
    <row r="3853" spans="1:4">
      <c r="A3853" s="64">
        <f>A3852+1000</f>
        <v>5467000</v>
      </c>
      <c r="B3853" s="64"/>
      <c r="C3853" s="64">
        <v>3931200</v>
      </c>
      <c r="D3853" s="71"/>
    </row>
    <row r="3854" spans="1:4">
      <c r="A3854" s="64">
        <v>5468000</v>
      </c>
      <c r="B3854" s="64">
        <v>5472000</v>
      </c>
      <c r="C3854" s="64">
        <v>3934400</v>
      </c>
      <c r="D3854" s="71"/>
    </row>
    <row r="3855" spans="1:4">
      <c r="A3855" s="64">
        <f>A3854+1000</f>
        <v>5469000</v>
      </c>
      <c r="B3855" s="64"/>
      <c r="C3855" s="64">
        <v>3934400</v>
      </c>
      <c r="D3855" s="71"/>
    </row>
    <row r="3856" spans="1:4">
      <c r="A3856" s="64">
        <f>A3855+1000</f>
        <v>5470000</v>
      </c>
      <c r="B3856" s="64"/>
      <c r="C3856" s="64">
        <v>3934400</v>
      </c>
      <c r="D3856" s="71"/>
    </row>
    <row r="3857" spans="1:4">
      <c r="A3857" s="64">
        <f>A3856+1000</f>
        <v>5471000</v>
      </c>
      <c r="B3857" s="64"/>
      <c r="C3857" s="64">
        <v>3934400</v>
      </c>
      <c r="D3857" s="71"/>
    </row>
    <row r="3858" spans="1:4">
      <c r="A3858" s="64">
        <v>5472000</v>
      </c>
      <c r="B3858" s="64">
        <v>5476000</v>
      </c>
      <c r="C3858" s="64">
        <v>3937600</v>
      </c>
      <c r="D3858" s="71"/>
    </row>
    <row r="3859" spans="1:4">
      <c r="A3859" s="64">
        <f>A3858+1000</f>
        <v>5473000</v>
      </c>
      <c r="B3859" s="64"/>
      <c r="C3859" s="64">
        <v>3937600</v>
      </c>
      <c r="D3859" s="71"/>
    </row>
    <row r="3860" spans="1:4">
      <c r="A3860" s="64">
        <f>A3859+1000</f>
        <v>5474000</v>
      </c>
      <c r="B3860" s="64"/>
      <c r="C3860" s="64">
        <v>3937600</v>
      </c>
      <c r="D3860" s="71"/>
    </row>
    <row r="3861" spans="1:4">
      <c r="A3861" s="64">
        <f>A3860+1000</f>
        <v>5475000</v>
      </c>
      <c r="B3861" s="64"/>
      <c r="C3861" s="64">
        <v>3937600</v>
      </c>
      <c r="D3861" s="71"/>
    </row>
    <row r="3862" spans="1:4">
      <c r="A3862" s="64">
        <v>5476000</v>
      </c>
      <c r="B3862" s="64">
        <v>5480000</v>
      </c>
      <c r="C3862" s="64">
        <v>3940800</v>
      </c>
      <c r="D3862" s="71"/>
    </row>
    <row r="3863" spans="1:4">
      <c r="A3863" s="64">
        <f>A3862+1000</f>
        <v>5477000</v>
      </c>
      <c r="B3863" s="64"/>
      <c r="C3863" s="64">
        <v>3940800</v>
      </c>
      <c r="D3863" s="71"/>
    </row>
    <row r="3864" spans="1:4">
      <c r="A3864" s="64">
        <f>A3863+1000</f>
        <v>5478000</v>
      </c>
      <c r="B3864" s="64"/>
      <c r="C3864" s="64">
        <v>3940800</v>
      </c>
      <c r="D3864" s="71"/>
    </row>
    <row r="3865" spans="1:4">
      <c r="A3865" s="64">
        <f>A3864+1000</f>
        <v>5479000</v>
      </c>
      <c r="B3865" s="64"/>
      <c r="C3865" s="64">
        <v>3940800</v>
      </c>
      <c r="D3865" s="71"/>
    </row>
    <row r="3866" spans="1:4">
      <c r="A3866" s="64">
        <v>5480000</v>
      </c>
      <c r="B3866" s="64">
        <v>5484000</v>
      </c>
      <c r="C3866" s="64">
        <v>3944000</v>
      </c>
      <c r="D3866" s="71"/>
    </row>
    <row r="3867" spans="1:4">
      <c r="A3867" s="64">
        <f>A3866+1000</f>
        <v>5481000</v>
      </c>
      <c r="B3867" s="64"/>
      <c r="C3867" s="64">
        <v>3944000</v>
      </c>
      <c r="D3867" s="71"/>
    </row>
    <row r="3868" spans="1:4">
      <c r="A3868" s="64">
        <f>A3867+1000</f>
        <v>5482000</v>
      </c>
      <c r="B3868" s="64"/>
      <c r="C3868" s="64">
        <v>3944000</v>
      </c>
      <c r="D3868" s="71"/>
    </row>
    <row r="3869" spans="1:4">
      <c r="A3869" s="64">
        <f>A3868+1000</f>
        <v>5483000</v>
      </c>
      <c r="B3869" s="64"/>
      <c r="C3869" s="64">
        <v>3944000</v>
      </c>
      <c r="D3869" s="71"/>
    </row>
    <row r="3870" spans="1:4">
      <c r="A3870" s="64">
        <v>5484000</v>
      </c>
      <c r="B3870" s="64">
        <v>5488000</v>
      </c>
      <c r="C3870" s="64">
        <v>3947200</v>
      </c>
      <c r="D3870" s="71"/>
    </row>
    <row r="3871" spans="1:4">
      <c r="A3871" s="64">
        <f>A3870+1000</f>
        <v>5485000</v>
      </c>
      <c r="B3871" s="64"/>
      <c r="C3871" s="64">
        <v>3947200</v>
      </c>
      <c r="D3871" s="71"/>
    </row>
    <row r="3872" spans="1:4">
      <c r="A3872" s="64">
        <f>A3871+1000</f>
        <v>5486000</v>
      </c>
      <c r="B3872" s="64"/>
      <c r="C3872" s="64">
        <v>3947200</v>
      </c>
      <c r="D3872" s="71"/>
    </row>
    <row r="3873" spans="1:4">
      <c r="A3873" s="64">
        <f>A3872+1000</f>
        <v>5487000</v>
      </c>
      <c r="B3873" s="64"/>
      <c r="C3873" s="64">
        <v>3947200</v>
      </c>
      <c r="D3873" s="71"/>
    </row>
    <row r="3874" spans="1:4">
      <c r="A3874" s="64">
        <v>5488000</v>
      </c>
      <c r="B3874" s="64">
        <v>5492000</v>
      </c>
      <c r="C3874" s="64">
        <v>3950400</v>
      </c>
      <c r="D3874" s="71"/>
    </row>
    <row r="3875" spans="1:4">
      <c r="A3875" s="64">
        <f>A3874+1000</f>
        <v>5489000</v>
      </c>
      <c r="B3875" s="64"/>
      <c r="C3875" s="64">
        <v>3950400</v>
      </c>
      <c r="D3875" s="71"/>
    </row>
    <row r="3876" spans="1:4">
      <c r="A3876" s="64">
        <f>A3875+1000</f>
        <v>5490000</v>
      </c>
      <c r="B3876" s="64"/>
      <c r="C3876" s="64">
        <v>3950400</v>
      </c>
      <c r="D3876" s="71"/>
    </row>
    <row r="3877" spans="1:4">
      <c r="A3877" s="64">
        <f>A3876+1000</f>
        <v>5491000</v>
      </c>
      <c r="B3877" s="64"/>
      <c r="C3877" s="64">
        <v>3950400</v>
      </c>
      <c r="D3877" s="71"/>
    </row>
    <row r="3878" spans="1:4">
      <c r="A3878" s="64">
        <v>5492000</v>
      </c>
      <c r="B3878" s="64">
        <v>5496000</v>
      </c>
      <c r="C3878" s="64">
        <v>3953600</v>
      </c>
      <c r="D3878" s="71"/>
    </row>
    <row r="3879" spans="1:4">
      <c r="A3879" s="64">
        <f>A3878+1000</f>
        <v>5493000</v>
      </c>
      <c r="B3879" s="64"/>
      <c r="C3879" s="64">
        <v>3953600</v>
      </c>
      <c r="D3879" s="71"/>
    </row>
    <row r="3880" spans="1:4">
      <c r="A3880" s="64">
        <f>A3879+1000</f>
        <v>5494000</v>
      </c>
      <c r="B3880" s="64"/>
      <c r="C3880" s="64">
        <v>3953600</v>
      </c>
      <c r="D3880" s="71"/>
    </row>
    <row r="3881" spans="1:4">
      <c r="A3881" s="64">
        <f>A3880+1000</f>
        <v>5495000</v>
      </c>
      <c r="B3881" s="64"/>
      <c r="C3881" s="64">
        <v>3953600</v>
      </c>
      <c r="D3881" s="71"/>
    </row>
    <row r="3882" spans="1:4">
      <c r="A3882" s="64">
        <v>5496000</v>
      </c>
      <c r="B3882" s="64">
        <v>5500000</v>
      </c>
      <c r="C3882" s="64">
        <v>3956800</v>
      </c>
      <c r="D3882" s="71"/>
    </row>
    <row r="3883" spans="1:4">
      <c r="A3883" s="64">
        <f>A3882+1000</f>
        <v>5497000</v>
      </c>
      <c r="B3883" s="64"/>
      <c r="C3883" s="64">
        <v>3956800</v>
      </c>
      <c r="D3883" s="71"/>
    </row>
    <row r="3884" spans="1:4">
      <c r="A3884" s="64">
        <f>A3883+1000</f>
        <v>5498000</v>
      </c>
      <c r="B3884" s="64"/>
      <c r="C3884" s="64">
        <v>3956800</v>
      </c>
      <c r="D3884" s="71"/>
    </row>
    <row r="3885" spans="1:4">
      <c r="A3885" s="64">
        <f>A3884+1000</f>
        <v>5499000</v>
      </c>
      <c r="B3885" s="64"/>
      <c r="C3885" s="64">
        <v>3956800</v>
      </c>
      <c r="D3885" s="71"/>
    </row>
    <row r="3886" spans="1:4">
      <c r="A3886" s="64">
        <v>5500000</v>
      </c>
      <c r="B3886" s="64">
        <v>5504000</v>
      </c>
      <c r="C3886" s="64">
        <v>3960000</v>
      </c>
      <c r="D3886" s="71"/>
    </row>
    <row r="3887" spans="1:4">
      <c r="A3887" s="64">
        <f>A3886+1000</f>
        <v>5501000</v>
      </c>
      <c r="B3887" s="64"/>
      <c r="C3887" s="64">
        <v>3960000</v>
      </c>
      <c r="D3887" s="71"/>
    </row>
    <row r="3888" spans="1:4">
      <c r="A3888" s="64">
        <f>A3887+1000</f>
        <v>5502000</v>
      </c>
      <c r="B3888" s="64"/>
      <c r="C3888" s="64">
        <v>3960000</v>
      </c>
      <c r="D3888" s="71"/>
    </row>
    <row r="3889" spans="1:4">
      <c r="A3889" s="64">
        <f>A3888+1000</f>
        <v>5503000</v>
      </c>
      <c r="B3889" s="64"/>
      <c r="C3889" s="64">
        <v>3960000</v>
      </c>
      <c r="D3889" s="71"/>
    </row>
    <row r="3890" spans="1:4">
      <c r="A3890" s="64">
        <v>5504000</v>
      </c>
      <c r="B3890" s="64">
        <v>5508000</v>
      </c>
      <c r="C3890" s="64">
        <v>3963200</v>
      </c>
      <c r="D3890" s="71"/>
    </row>
    <row r="3891" spans="1:4">
      <c r="A3891" s="64">
        <f>A3890+1000</f>
        <v>5505000</v>
      </c>
      <c r="B3891" s="64"/>
      <c r="C3891" s="64">
        <v>3963200</v>
      </c>
      <c r="D3891" s="71"/>
    </row>
    <row r="3892" spans="1:4">
      <c r="A3892" s="64">
        <f>A3891+1000</f>
        <v>5506000</v>
      </c>
      <c r="B3892" s="64"/>
      <c r="C3892" s="64">
        <v>3963200</v>
      </c>
      <c r="D3892" s="71"/>
    </row>
    <row r="3893" spans="1:4">
      <c r="A3893" s="64">
        <f>A3892+1000</f>
        <v>5507000</v>
      </c>
      <c r="B3893" s="64"/>
      <c r="C3893" s="64">
        <v>3963200</v>
      </c>
      <c r="D3893" s="71"/>
    </row>
    <row r="3894" spans="1:4">
      <c r="A3894" s="64">
        <v>5508000</v>
      </c>
      <c r="B3894" s="64">
        <v>5512000</v>
      </c>
      <c r="C3894" s="64">
        <v>3966400</v>
      </c>
      <c r="D3894" s="71"/>
    </row>
    <row r="3895" spans="1:4">
      <c r="A3895" s="64">
        <f>A3894+1000</f>
        <v>5509000</v>
      </c>
      <c r="B3895" s="64"/>
      <c r="C3895" s="64">
        <v>3966400</v>
      </c>
      <c r="D3895" s="71"/>
    </row>
    <row r="3896" spans="1:4">
      <c r="A3896" s="64">
        <f>A3895+1000</f>
        <v>5510000</v>
      </c>
      <c r="B3896" s="64"/>
      <c r="C3896" s="64">
        <v>3966400</v>
      </c>
      <c r="D3896" s="71"/>
    </row>
    <row r="3897" spans="1:4">
      <c r="A3897" s="64">
        <f>A3896+1000</f>
        <v>5511000</v>
      </c>
      <c r="B3897" s="64"/>
      <c r="C3897" s="64">
        <v>3966400</v>
      </c>
      <c r="D3897" s="71"/>
    </row>
    <row r="3898" spans="1:4">
      <c r="A3898" s="64">
        <v>5512000</v>
      </c>
      <c r="B3898" s="64">
        <v>5516000</v>
      </c>
      <c r="C3898" s="64">
        <v>3969600</v>
      </c>
      <c r="D3898" s="71"/>
    </row>
    <row r="3899" spans="1:4">
      <c r="A3899" s="64">
        <f>A3898+1000</f>
        <v>5513000</v>
      </c>
      <c r="B3899" s="64"/>
      <c r="C3899" s="64">
        <v>3969600</v>
      </c>
      <c r="D3899" s="71"/>
    </row>
    <row r="3900" spans="1:4">
      <c r="A3900" s="64">
        <f>A3899+1000</f>
        <v>5514000</v>
      </c>
      <c r="B3900" s="64"/>
      <c r="C3900" s="64">
        <v>3969600</v>
      </c>
      <c r="D3900" s="71"/>
    </row>
    <row r="3901" spans="1:4">
      <c r="A3901" s="64">
        <f>A3900+1000</f>
        <v>5515000</v>
      </c>
      <c r="B3901" s="64"/>
      <c r="C3901" s="64">
        <v>3969600</v>
      </c>
      <c r="D3901" s="71"/>
    </row>
    <row r="3902" spans="1:4">
      <c r="A3902" s="64">
        <v>5516000</v>
      </c>
      <c r="B3902" s="64">
        <v>5520000</v>
      </c>
      <c r="C3902" s="64">
        <v>3972800</v>
      </c>
      <c r="D3902" s="71"/>
    </row>
    <row r="3903" spans="1:4">
      <c r="A3903" s="64">
        <f>A3902+1000</f>
        <v>5517000</v>
      </c>
      <c r="B3903" s="64"/>
      <c r="C3903" s="64">
        <v>3972800</v>
      </c>
      <c r="D3903" s="71"/>
    </row>
    <row r="3904" spans="1:4">
      <c r="A3904" s="64">
        <f>A3903+1000</f>
        <v>5518000</v>
      </c>
      <c r="B3904" s="64"/>
      <c r="C3904" s="64">
        <v>3972800</v>
      </c>
      <c r="D3904" s="71"/>
    </row>
    <row r="3905" spans="1:4">
      <c r="A3905" s="64">
        <f>A3904+1000</f>
        <v>5519000</v>
      </c>
      <c r="B3905" s="64"/>
      <c r="C3905" s="64">
        <v>3972800</v>
      </c>
      <c r="D3905" s="71"/>
    </row>
    <row r="3906" spans="1:4">
      <c r="A3906" s="64">
        <v>5520000</v>
      </c>
      <c r="B3906" s="64">
        <v>5524000</v>
      </c>
      <c r="C3906" s="64">
        <v>3976000</v>
      </c>
      <c r="D3906" s="71"/>
    </row>
    <row r="3907" spans="1:4">
      <c r="A3907" s="64">
        <f>A3906+1000</f>
        <v>5521000</v>
      </c>
      <c r="B3907" s="64"/>
      <c r="C3907" s="64">
        <v>3976000</v>
      </c>
      <c r="D3907" s="71"/>
    </row>
    <row r="3908" spans="1:4">
      <c r="A3908" s="64">
        <f>A3907+1000</f>
        <v>5522000</v>
      </c>
      <c r="B3908" s="64"/>
      <c r="C3908" s="64">
        <v>3976000</v>
      </c>
      <c r="D3908" s="71"/>
    </row>
    <row r="3909" spans="1:4">
      <c r="A3909" s="64">
        <f>A3908+1000</f>
        <v>5523000</v>
      </c>
      <c r="B3909" s="64"/>
      <c r="C3909" s="64">
        <v>3976000</v>
      </c>
      <c r="D3909" s="71"/>
    </row>
    <row r="3910" spans="1:4">
      <c r="A3910" s="64">
        <v>5524000</v>
      </c>
      <c r="B3910" s="64">
        <v>5528000</v>
      </c>
      <c r="C3910" s="64">
        <v>3979200</v>
      </c>
      <c r="D3910" s="71"/>
    </row>
    <row r="3911" spans="1:4">
      <c r="A3911" s="64">
        <f>A3910+1000</f>
        <v>5525000</v>
      </c>
      <c r="B3911" s="64"/>
      <c r="C3911" s="64">
        <v>3979200</v>
      </c>
      <c r="D3911" s="71"/>
    </row>
    <row r="3912" spans="1:4">
      <c r="A3912" s="64">
        <f>A3911+1000</f>
        <v>5526000</v>
      </c>
      <c r="B3912" s="64"/>
      <c r="C3912" s="64">
        <v>3979200</v>
      </c>
      <c r="D3912" s="71"/>
    </row>
    <row r="3913" spans="1:4">
      <c r="A3913" s="64">
        <f>A3912+1000</f>
        <v>5527000</v>
      </c>
      <c r="B3913" s="64"/>
      <c r="C3913" s="64">
        <v>3979200</v>
      </c>
      <c r="D3913" s="71"/>
    </row>
    <row r="3914" spans="1:4">
      <c r="A3914" s="64">
        <v>5528000</v>
      </c>
      <c r="B3914" s="64">
        <v>5532000</v>
      </c>
      <c r="C3914" s="64">
        <v>3982400</v>
      </c>
      <c r="D3914" s="71"/>
    </row>
    <row r="3915" spans="1:4">
      <c r="A3915" s="64">
        <f>A3914+1000</f>
        <v>5529000</v>
      </c>
      <c r="B3915" s="64"/>
      <c r="C3915" s="64">
        <v>3982400</v>
      </c>
      <c r="D3915" s="71"/>
    </row>
    <row r="3916" spans="1:4">
      <c r="A3916" s="64">
        <f>A3915+1000</f>
        <v>5530000</v>
      </c>
      <c r="B3916" s="64"/>
      <c r="C3916" s="64">
        <v>3982400</v>
      </c>
      <c r="D3916" s="71"/>
    </row>
    <row r="3917" spans="1:4">
      <c r="A3917" s="64">
        <f>A3916+1000</f>
        <v>5531000</v>
      </c>
      <c r="B3917" s="64"/>
      <c r="C3917" s="64">
        <v>3982400</v>
      </c>
      <c r="D3917" s="71"/>
    </row>
    <row r="3918" spans="1:4">
      <c r="A3918" s="64">
        <v>5532000</v>
      </c>
      <c r="B3918" s="64">
        <v>5536000</v>
      </c>
      <c r="C3918" s="64">
        <v>3985600</v>
      </c>
      <c r="D3918" s="71"/>
    </row>
    <row r="3919" spans="1:4">
      <c r="A3919" s="64">
        <f>A3918+1000</f>
        <v>5533000</v>
      </c>
      <c r="B3919" s="64"/>
      <c r="C3919" s="64">
        <v>3985600</v>
      </c>
      <c r="D3919" s="71"/>
    </row>
    <row r="3920" spans="1:4">
      <c r="A3920" s="64">
        <f>A3919+1000</f>
        <v>5534000</v>
      </c>
      <c r="B3920" s="64"/>
      <c r="C3920" s="64">
        <v>3985600</v>
      </c>
      <c r="D3920" s="71"/>
    </row>
    <row r="3921" spans="1:4">
      <c r="A3921" s="64">
        <f>A3920+1000</f>
        <v>5535000</v>
      </c>
      <c r="B3921" s="64"/>
      <c r="C3921" s="64">
        <v>3985600</v>
      </c>
      <c r="D3921" s="71"/>
    </row>
    <row r="3922" spans="1:4">
      <c r="A3922" s="64">
        <v>5536000</v>
      </c>
      <c r="B3922" s="64">
        <v>5540000</v>
      </c>
      <c r="C3922" s="64">
        <v>3988800</v>
      </c>
      <c r="D3922" s="71"/>
    </row>
    <row r="3923" spans="1:4">
      <c r="A3923" s="64">
        <f>A3922+1000</f>
        <v>5537000</v>
      </c>
      <c r="B3923" s="64"/>
      <c r="C3923" s="64">
        <v>3988800</v>
      </c>
      <c r="D3923" s="71"/>
    </row>
    <row r="3924" spans="1:4">
      <c r="A3924" s="64">
        <f>A3923+1000</f>
        <v>5538000</v>
      </c>
      <c r="B3924" s="64"/>
      <c r="C3924" s="64">
        <v>3988800</v>
      </c>
      <c r="D3924" s="71"/>
    </row>
    <row r="3925" spans="1:4">
      <c r="A3925" s="64">
        <f>A3924+1000</f>
        <v>5539000</v>
      </c>
      <c r="B3925" s="64"/>
      <c r="C3925" s="64">
        <v>3988800</v>
      </c>
      <c r="D3925" s="71"/>
    </row>
    <row r="3926" spans="1:4">
      <c r="A3926" s="64">
        <v>5540000</v>
      </c>
      <c r="B3926" s="64">
        <v>5544000</v>
      </c>
      <c r="C3926" s="64">
        <v>3992000</v>
      </c>
      <c r="D3926" s="71"/>
    </row>
    <row r="3927" spans="1:4">
      <c r="A3927" s="64">
        <f>A3926+1000</f>
        <v>5541000</v>
      </c>
      <c r="B3927" s="64"/>
      <c r="C3927" s="64">
        <v>3992000</v>
      </c>
      <c r="D3927" s="71"/>
    </row>
    <row r="3928" spans="1:4">
      <c r="A3928" s="64">
        <f>A3927+1000</f>
        <v>5542000</v>
      </c>
      <c r="B3928" s="64"/>
      <c r="C3928" s="64">
        <v>3992000</v>
      </c>
      <c r="D3928" s="71"/>
    </row>
    <row r="3929" spans="1:4">
      <c r="A3929" s="64">
        <f>A3928+1000</f>
        <v>5543000</v>
      </c>
      <c r="B3929" s="64"/>
      <c r="C3929" s="64">
        <v>3992000</v>
      </c>
      <c r="D3929" s="71"/>
    </row>
    <row r="3930" spans="1:4">
      <c r="A3930" s="64">
        <v>5544000</v>
      </c>
      <c r="B3930" s="64">
        <v>5548000</v>
      </c>
      <c r="C3930" s="64">
        <v>3995200</v>
      </c>
      <c r="D3930" s="71"/>
    </row>
    <row r="3931" spans="1:4">
      <c r="A3931" s="64">
        <f>A3930+1000</f>
        <v>5545000</v>
      </c>
      <c r="B3931" s="64"/>
      <c r="C3931" s="64">
        <v>3995200</v>
      </c>
      <c r="D3931" s="71"/>
    </row>
    <row r="3932" spans="1:4">
      <c r="A3932" s="64">
        <f>A3931+1000</f>
        <v>5546000</v>
      </c>
      <c r="B3932" s="64"/>
      <c r="C3932" s="64">
        <v>3995200</v>
      </c>
      <c r="D3932" s="71"/>
    </row>
    <row r="3933" spans="1:4">
      <c r="A3933" s="64">
        <f>A3932+1000</f>
        <v>5547000</v>
      </c>
      <c r="B3933" s="64"/>
      <c r="C3933" s="64">
        <v>3995200</v>
      </c>
      <c r="D3933" s="71"/>
    </row>
    <row r="3934" spans="1:4">
      <c r="A3934" s="64">
        <v>5548000</v>
      </c>
      <c r="B3934" s="64">
        <v>5552000</v>
      </c>
      <c r="C3934" s="64">
        <v>3998400</v>
      </c>
      <c r="D3934" s="71"/>
    </row>
    <row r="3935" spans="1:4">
      <c r="A3935" s="64">
        <f>A3934+1000</f>
        <v>5549000</v>
      </c>
      <c r="B3935" s="64"/>
      <c r="C3935" s="64">
        <v>3998400</v>
      </c>
      <c r="D3935" s="71"/>
    </row>
    <row r="3936" spans="1:4">
      <c r="A3936" s="64">
        <f>A3935+1000</f>
        <v>5550000</v>
      </c>
      <c r="B3936" s="64"/>
      <c r="C3936" s="64">
        <v>3998400</v>
      </c>
      <c r="D3936" s="71"/>
    </row>
    <row r="3937" spans="1:4">
      <c r="A3937" s="64">
        <f>A3936+1000</f>
        <v>5551000</v>
      </c>
      <c r="B3937" s="64"/>
      <c r="C3937" s="64">
        <v>3998400</v>
      </c>
      <c r="D3937" s="71"/>
    </row>
    <row r="3938" spans="1:4">
      <c r="A3938" s="64">
        <v>5552000</v>
      </c>
      <c r="B3938" s="64">
        <v>5556000</v>
      </c>
      <c r="C3938" s="64">
        <v>4001600</v>
      </c>
      <c r="D3938" s="71"/>
    </row>
    <row r="3939" spans="1:4">
      <c r="A3939" s="64">
        <f>A3938+1000</f>
        <v>5553000</v>
      </c>
      <c r="B3939" s="64"/>
      <c r="C3939" s="64">
        <v>4001600</v>
      </c>
      <c r="D3939" s="71"/>
    </row>
    <row r="3940" spans="1:4">
      <c r="A3940" s="64">
        <f>A3939+1000</f>
        <v>5554000</v>
      </c>
      <c r="B3940" s="64"/>
      <c r="C3940" s="64">
        <v>4001600</v>
      </c>
      <c r="D3940" s="71"/>
    </row>
    <row r="3941" spans="1:4">
      <c r="A3941" s="64">
        <f>A3940+1000</f>
        <v>5555000</v>
      </c>
      <c r="B3941" s="64"/>
      <c r="C3941" s="64">
        <v>4001600</v>
      </c>
      <c r="D3941" s="71"/>
    </row>
    <row r="3942" spans="1:4">
      <c r="A3942" s="64">
        <v>5556000</v>
      </c>
      <c r="B3942" s="64">
        <v>5560000</v>
      </c>
      <c r="C3942" s="64">
        <v>4004800</v>
      </c>
      <c r="D3942" s="71"/>
    </row>
    <row r="3943" spans="1:4">
      <c r="A3943" s="64">
        <f>A3942+1000</f>
        <v>5557000</v>
      </c>
      <c r="B3943" s="64"/>
      <c r="C3943" s="64">
        <v>4004800</v>
      </c>
      <c r="D3943" s="71"/>
    </row>
    <row r="3944" spans="1:4">
      <c r="A3944" s="64">
        <f>A3943+1000</f>
        <v>5558000</v>
      </c>
      <c r="B3944" s="64"/>
      <c r="C3944" s="64">
        <v>4004800</v>
      </c>
      <c r="D3944" s="71"/>
    </row>
    <row r="3945" spans="1:4">
      <c r="A3945" s="64">
        <f>A3944+1000</f>
        <v>5559000</v>
      </c>
      <c r="B3945" s="64"/>
      <c r="C3945" s="64">
        <v>4004800</v>
      </c>
      <c r="D3945" s="71"/>
    </row>
    <row r="3946" spans="1:4">
      <c r="A3946" s="64">
        <v>5560000</v>
      </c>
      <c r="B3946" s="64">
        <v>5564000</v>
      </c>
      <c r="C3946" s="64">
        <v>4008000</v>
      </c>
      <c r="D3946" s="71"/>
    </row>
    <row r="3947" spans="1:4">
      <c r="A3947" s="64">
        <f>A3946+1000</f>
        <v>5561000</v>
      </c>
      <c r="B3947" s="64"/>
      <c r="C3947" s="64">
        <v>4008000</v>
      </c>
      <c r="D3947" s="71"/>
    </row>
    <row r="3948" spans="1:4">
      <c r="A3948" s="64">
        <f>A3947+1000</f>
        <v>5562000</v>
      </c>
      <c r="B3948" s="64"/>
      <c r="C3948" s="64">
        <v>4008000</v>
      </c>
      <c r="D3948" s="71"/>
    </row>
    <row r="3949" spans="1:4">
      <c r="A3949" s="64">
        <f>A3948+1000</f>
        <v>5563000</v>
      </c>
      <c r="B3949" s="64"/>
      <c r="C3949" s="64">
        <v>4008000</v>
      </c>
      <c r="D3949" s="71"/>
    </row>
    <row r="3950" spans="1:4">
      <c r="A3950" s="64">
        <v>5564000</v>
      </c>
      <c r="B3950" s="64">
        <v>5568000</v>
      </c>
      <c r="C3950" s="64">
        <v>4011200</v>
      </c>
      <c r="D3950" s="71"/>
    </row>
    <row r="3951" spans="1:4">
      <c r="A3951" s="64">
        <f>A3950+1000</f>
        <v>5565000</v>
      </c>
      <c r="B3951" s="64"/>
      <c r="C3951" s="64">
        <v>4011200</v>
      </c>
      <c r="D3951" s="71"/>
    </row>
    <row r="3952" spans="1:4">
      <c r="A3952" s="64">
        <f>A3951+1000</f>
        <v>5566000</v>
      </c>
      <c r="B3952" s="64"/>
      <c r="C3952" s="64">
        <v>4011200</v>
      </c>
      <c r="D3952" s="71"/>
    </row>
    <row r="3953" spans="1:4">
      <c r="A3953" s="64">
        <f>A3952+1000</f>
        <v>5567000</v>
      </c>
      <c r="B3953" s="64"/>
      <c r="C3953" s="64">
        <v>4011200</v>
      </c>
      <c r="D3953" s="71"/>
    </row>
    <row r="3954" spans="1:4">
      <c r="A3954" s="64">
        <v>5568000</v>
      </c>
      <c r="B3954" s="64">
        <v>5572000</v>
      </c>
      <c r="C3954" s="64">
        <v>4014400</v>
      </c>
      <c r="D3954" s="71"/>
    </row>
    <row r="3955" spans="1:4">
      <c r="A3955" s="64">
        <f>A3954+1000</f>
        <v>5569000</v>
      </c>
      <c r="B3955" s="64"/>
      <c r="C3955" s="64">
        <v>4014400</v>
      </c>
      <c r="D3955" s="71"/>
    </row>
    <row r="3956" spans="1:4">
      <c r="A3956" s="64">
        <f>A3955+1000</f>
        <v>5570000</v>
      </c>
      <c r="B3956" s="64"/>
      <c r="C3956" s="64">
        <v>4014400</v>
      </c>
      <c r="D3956" s="71"/>
    </row>
    <row r="3957" spans="1:4">
      <c r="A3957" s="64">
        <f>A3956+1000</f>
        <v>5571000</v>
      </c>
      <c r="B3957" s="64"/>
      <c r="C3957" s="64">
        <v>4014400</v>
      </c>
      <c r="D3957" s="71"/>
    </row>
    <row r="3958" spans="1:4">
      <c r="A3958" s="64">
        <v>5572000</v>
      </c>
      <c r="B3958" s="64">
        <v>5576000</v>
      </c>
      <c r="C3958" s="64">
        <v>4017600</v>
      </c>
      <c r="D3958" s="71"/>
    </row>
    <row r="3959" spans="1:4">
      <c r="A3959" s="64">
        <f>A3958+1000</f>
        <v>5573000</v>
      </c>
      <c r="B3959" s="64"/>
      <c r="C3959" s="64">
        <v>4017600</v>
      </c>
      <c r="D3959" s="71"/>
    </row>
    <row r="3960" spans="1:4">
      <c r="A3960" s="64">
        <f>A3959+1000</f>
        <v>5574000</v>
      </c>
      <c r="B3960" s="64"/>
      <c r="C3960" s="64">
        <v>4017600</v>
      </c>
      <c r="D3960" s="71"/>
    </row>
    <row r="3961" spans="1:4">
      <c r="A3961" s="64">
        <f>A3960+1000</f>
        <v>5575000</v>
      </c>
      <c r="B3961" s="64"/>
      <c r="C3961" s="64">
        <v>4017600</v>
      </c>
      <c r="D3961" s="71"/>
    </row>
    <row r="3962" spans="1:4">
      <c r="A3962" s="64">
        <v>5576000</v>
      </c>
      <c r="B3962" s="64">
        <v>5580000</v>
      </c>
      <c r="C3962" s="64">
        <v>4020800</v>
      </c>
      <c r="D3962" s="71"/>
    </row>
    <row r="3963" spans="1:4">
      <c r="A3963" s="64">
        <f>A3962+1000</f>
        <v>5577000</v>
      </c>
      <c r="B3963" s="64"/>
      <c r="C3963" s="64">
        <v>4020800</v>
      </c>
      <c r="D3963" s="71"/>
    </row>
    <row r="3964" spans="1:4">
      <c r="A3964" s="64">
        <f>A3963+1000</f>
        <v>5578000</v>
      </c>
      <c r="B3964" s="64"/>
      <c r="C3964" s="64">
        <v>4020800</v>
      </c>
      <c r="D3964" s="71"/>
    </row>
    <row r="3965" spans="1:4">
      <c r="A3965" s="64">
        <f>A3964+1000</f>
        <v>5579000</v>
      </c>
      <c r="B3965" s="64"/>
      <c r="C3965" s="64">
        <v>4020800</v>
      </c>
      <c r="D3965" s="71"/>
    </row>
    <row r="3966" spans="1:4">
      <c r="A3966" s="64">
        <v>5580000</v>
      </c>
      <c r="B3966" s="64">
        <v>5584000</v>
      </c>
      <c r="C3966" s="64">
        <v>4024000</v>
      </c>
      <c r="D3966" s="71"/>
    </row>
    <row r="3967" spans="1:4">
      <c r="A3967" s="64">
        <f>A3966+1000</f>
        <v>5581000</v>
      </c>
      <c r="B3967" s="64"/>
      <c r="C3967" s="64">
        <v>4024000</v>
      </c>
      <c r="D3967" s="71"/>
    </row>
    <row r="3968" spans="1:4">
      <c r="A3968" s="64">
        <f>A3967+1000</f>
        <v>5582000</v>
      </c>
      <c r="B3968" s="64"/>
      <c r="C3968" s="64">
        <v>4024000</v>
      </c>
      <c r="D3968" s="71"/>
    </row>
    <row r="3969" spans="1:4">
      <c r="A3969" s="64">
        <f>A3968+1000</f>
        <v>5583000</v>
      </c>
      <c r="B3969" s="64"/>
      <c r="C3969" s="64">
        <v>4024000</v>
      </c>
      <c r="D3969" s="71"/>
    </row>
    <row r="3970" spans="1:4">
      <c r="A3970" s="64">
        <v>5584000</v>
      </c>
      <c r="B3970" s="64">
        <v>5588000</v>
      </c>
      <c r="C3970" s="64">
        <v>4027200</v>
      </c>
      <c r="D3970" s="71"/>
    </row>
    <row r="3971" spans="1:4">
      <c r="A3971" s="64">
        <f>A3970+1000</f>
        <v>5585000</v>
      </c>
      <c r="B3971" s="64"/>
      <c r="C3971" s="64">
        <v>4027200</v>
      </c>
      <c r="D3971" s="71"/>
    </row>
    <row r="3972" spans="1:4">
      <c r="A3972" s="64">
        <f>A3971+1000</f>
        <v>5586000</v>
      </c>
      <c r="B3972" s="64"/>
      <c r="C3972" s="64">
        <v>4027200</v>
      </c>
      <c r="D3972" s="71"/>
    </row>
    <row r="3973" spans="1:4">
      <c r="A3973" s="64">
        <f>A3972+1000</f>
        <v>5587000</v>
      </c>
      <c r="B3973" s="64"/>
      <c r="C3973" s="64">
        <v>4027200</v>
      </c>
      <c r="D3973" s="71"/>
    </row>
    <row r="3974" spans="1:4">
      <c r="A3974" s="64">
        <v>5588000</v>
      </c>
      <c r="B3974" s="64">
        <v>5592000</v>
      </c>
      <c r="C3974" s="64">
        <v>4030400</v>
      </c>
      <c r="D3974" s="71"/>
    </row>
    <row r="3975" spans="1:4">
      <c r="A3975" s="64">
        <f>A3974+1000</f>
        <v>5589000</v>
      </c>
      <c r="B3975" s="64"/>
      <c r="C3975" s="64">
        <v>4030400</v>
      </c>
      <c r="D3975" s="71"/>
    </row>
    <row r="3976" spans="1:4">
      <c r="A3976" s="64">
        <f>A3975+1000</f>
        <v>5590000</v>
      </c>
      <c r="B3976" s="64"/>
      <c r="C3976" s="64">
        <v>4030400</v>
      </c>
      <c r="D3976" s="71"/>
    </row>
    <row r="3977" spans="1:4">
      <c r="A3977" s="64">
        <f>A3976+1000</f>
        <v>5591000</v>
      </c>
      <c r="B3977" s="64"/>
      <c r="C3977" s="64">
        <v>4030400</v>
      </c>
      <c r="D3977" s="71"/>
    </row>
    <row r="3978" spans="1:4">
      <c r="A3978" s="64">
        <v>5592000</v>
      </c>
      <c r="B3978" s="64">
        <v>5596000</v>
      </c>
      <c r="C3978" s="64">
        <v>4033600</v>
      </c>
      <c r="D3978" s="71"/>
    </row>
    <row r="3979" spans="1:4">
      <c r="A3979" s="64">
        <f>A3978+1000</f>
        <v>5593000</v>
      </c>
      <c r="B3979" s="64"/>
      <c r="C3979" s="64">
        <v>4033600</v>
      </c>
      <c r="D3979" s="71"/>
    </row>
    <row r="3980" spans="1:4">
      <c r="A3980" s="64">
        <f>A3979+1000</f>
        <v>5594000</v>
      </c>
      <c r="B3980" s="64"/>
      <c r="C3980" s="64">
        <v>4033600</v>
      </c>
      <c r="D3980" s="71"/>
    </row>
    <row r="3981" spans="1:4">
      <c r="A3981" s="64">
        <f>A3980+1000</f>
        <v>5595000</v>
      </c>
      <c r="B3981" s="64"/>
      <c r="C3981" s="64">
        <v>4033600</v>
      </c>
      <c r="D3981" s="71"/>
    </row>
    <row r="3982" spans="1:4">
      <c r="A3982" s="64">
        <v>5596000</v>
      </c>
      <c r="B3982" s="64">
        <v>5600000</v>
      </c>
      <c r="C3982" s="64">
        <v>4036800</v>
      </c>
      <c r="D3982" s="71"/>
    </row>
    <row r="3983" spans="1:4">
      <c r="A3983" s="64">
        <f>A3982+1000</f>
        <v>5597000</v>
      </c>
      <c r="B3983" s="64"/>
      <c r="C3983" s="64">
        <v>4036800</v>
      </c>
      <c r="D3983" s="71"/>
    </row>
    <row r="3984" spans="1:4">
      <c r="A3984" s="64">
        <f>A3983+1000</f>
        <v>5598000</v>
      </c>
      <c r="B3984" s="64"/>
      <c r="C3984" s="64">
        <v>4036800</v>
      </c>
      <c r="D3984" s="71"/>
    </row>
    <row r="3985" spans="1:4">
      <c r="A3985" s="64">
        <f>A3984+1000</f>
        <v>5599000</v>
      </c>
      <c r="B3985" s="64"/>
      <c r="C3985" s="64">
        <v>4036800</v>
      </c>
      <c r="D3985" s="71"/>
    </row>
    <row r="3986" spans="1:4">
      <c r="A3986" s="64">
        <v>5600000</v>
      </c>
      <c r="B3986" s="64">
        <v>5604000</v>
      </c>
      <c r="C3986" s="64">
        <v>4040000</v>
      </c>
      <c r="D3986" s="71"/>
    </row>
    <row r="3987" spans="1:4">
      <c r="A3987" s="64">
        <f>A3986+1000</f>
        <v>5601000</v>
      </c>
      <c r="B3987" s="64"/>
      <c r="C3987" s="64">
        <v>4040000</v>
      </c>
      <c r="D3987" s="71"/>
    </row>
    <row r="3988" spans="1:4">
      <c r="A3988" s="64">
        <f>A3987+1000</f>
        <v>5602000</v>
      </c>
      <c r="B3988" s="64"/>
      <c r="C3988" s="64">
        <v>4040000</v>
      </c>
      <c r="D3988" s="71"/>
    </row>
    <row r="3989" spans="1:4">
      <c r="A3989" s="64">
        <f>A3988+1000</f>
        <v>5603000</v>
      </c>
      <c r="B3989" s="64"/>
      <c r="C3989" s="64">
        <v>4040000</v>
      </c>
      <c r="D3989" s="71"/>
    </row>
    <row r="3990" spans="1:4">
      <c r="A3990" s="64">
        <v>5604000</v>
      </c>
      <c r="B3990" s="64">
        <v>5608000</v>
      </c>
      <c r="C3990" s="64">
        <v>4043200</v>
      </c>
      <c r="D3990" s="71"/>
    </row>
    <row r="3991" spans="1:4">
      <c r="A3991" s="64">
        <f>A3990+1000</f>
        <v>5605000</v>
      </c>
      <c r="B3991" s="64"/>
      <c r="C3991" s="64">
        <v>4043200</v>
      </c>
      <c r="D3991" s="71"/>
    </row>
    <row r="3992" spans="1:4">
      <c r="A3992" s="64">
        <f>A3991+1000</f>
        <v>5606000</v>
      </c>
      <c r="B3992" s="64"/>
      <c r="C3992" s="64">
        <v>4043200</v>
      </c>
      <c r="D3992" s="71"/>
    </row>
    <row r="3993" spans="1:4">
      <c r="A3993" s="64">
        <f>A3992+1000</f>
        <v>5607000</v>
      </c>
      <c r="B3993" s="64"/>
      <c r="C3993" s="64">
        <v>4043200</v>
      </c>
      <c r="D3993" s="71"/>
    </row>
    <row r="3994" spans="1:4">
      <c r="A3994" s="64">
        <v>5608000</v>
      </c>
      <c r="B3994" s="64">
        <v>5612000</v>
      </c>
      <c r="C3994" s="64">
        <v>4046400</v>
      </c>
      <c r="D3994" s="71"/>
    </row>
    <row r="3995" spans="1:4">
      <c r="A3995" s="64">
        <f>A3994+1000</f>
        <v>5609000</v>
      </c>
      <c r="B3995" s="64"/>
      <c r="C3995" s="64">
        <v>4046400</v>
      </c>
      <c r="D3995" s="71"/>
    </row>
    <row r="3996" spans="1:4">
      <c r="A3996" s="64">
        <f>A3995+1000</f>
        <v>5610000</v>
      </c>
      <c r="B3996" s="64"/>
      <c r="C3996" s="64">
        <v>4046400</v>
      </c>
      <c r="D3996" s="71"/>
    </row>
    <row r="3997" spans="1:4">
      <c r="A3997" s="64">
        <f>A3996+1000</f>
        <v>5611000</v>
      </c>
      <c r="B3997" s="64"/>
      <c r="C3997" s="64">
        <v>4046400</v>
      </c>
      <c r="D3997" s="71"/>
    </row>
    <row r="3998" spans="1:4">
      <c r="A3998" s="64">
        <v>5612000</v>
      </c>
      <c r="B3998" s="64">
        <v>5616000</v>
      </c>
      <c r="C3998" s="64">
        <v>4049600</v>
      </c>
      <c r="D3998" s="71"/>
    </row>
    <row r="3999" spans="1:4">
      <c r="A3999" s="64">
        <f>A3998+1000</f>
        <v>5613000</v>
      </c>
      <c r="B3999" s="64"/>
      <c r="C3999" s="64">
        <v>4049600</v>
      </c>
      <c r="D3999" s="71"/>
    </row>
    <row r="4000" spans="1:4">
      <c r="A4000" s="64">
        <f>A3999+1000</f>
        <v>5614000</v>
      </c>
      <c r="B4000" s="64"/>
      <c r="C4000" s="64">
        <v>4049600</v>
      </c>
      <c r="D4000" s="71"/>
    </row>
    <row r="4001" spans="1:4">
      <c r="A4001" s="64">
        <f>A4000+1000</f>
        <v>5615000</v>
      </c>
      <c r="B4001" s="64"/>
      <c r="C4001" s="64">
        <v>4049600</v>
      </c>
      <c r="D4001" s="71"/>
    </row>
    <row r="4002" spans="1:4">
      <c r="A4002" s="64">
        <v>5616000</v>
      </c>
      <c r="B4002" s="64">
        <v>5620000</v>
      </c>
      <c r="C4002" s="64">
        <v>4052800</v>
      </c>
      <c r="D4002" s="71"/>
    </row>
    <row r="4003" spans="1:4">
      <c r="A4003" s="64">
        <f>A4002+1000</f>
        <v>5617000</v>
      </c>
      <c r="B4003" s="64"/>
      <c r="C4003" s="64">
        <v>4052800</v>
      </c>
      <c r="D4003" s="71"/>
    </row>
    <row r="4004" spans="1:4">
      <c r="A4004" s="64">
        <f>A4003+1000</f>
        <v>5618000</v>
      </c>
      <c r="B4004" s="64"/>
      <c r="C4004" s="64">
        <v>4052800</v>
      </c>
      <c r="D4004" s="71"/>
    </row>
    <row r="4005" spans="1:4">
      <c r="A4005" s="64">
        <f>A4004+1000</f>
        <v>5619000</v>
      </c>
      <c r="B4005" s="64"/>
      <c r="C4005" s="64">
        <v>4052800</v>
      </c>
      <c r="D4005" s="71"/>
    </row>
    <row r="4006" spans="1:4">
      <c r="A4006" s="64">
        <v>5620000</v>
      </c>
      <c r="B4006" s="64">
        <v>5624000</v>
      </c>
      <c r="C4006" s="64">
        <v>4056000</v>
      </c>
      <c r="D4006" s="71"/>
    </row>
    <row r="4007" spans="1:4">
      <c r="A4007" s="64">
        <f>A4006+1000</f>
        <v>5621000</v>
      </c>
      <c r="B4007" s="64"/>
      <c r="C4007" s="64">
        <v>4056000</v>
      </c>
      <c r="D4007" s="71"/>
    </row>
    <row r="4008" spans="1:4">
      <c r="A4008" s="64">
        <f>A4007+1000</f>
        <v>5622000</v>
      </c>
      <c r="B4008" s="64"/>
      <c r="C4008" s="64">
        <v>4056000</v>
      </c>
      <c r="D4008" s="71"/>
    </row>
    <row r="4009" spans="1:4">
      <c r="A4009" s="64">
        <f>A4008+1000</f>
        <v>5623000</v>
      </c>
      <c r="B4009" s="64"/>
      <c r="C4009" s="64">
        <v>4056000</v>
      </c>
      <c r="D4009" s="71"/>
    </row>
    <row r="4010" spans="1:4">
      <c r="A4010" s="64">
        <v>5624000</v>
      </c>
      <c r="B4010" s="64">
        <v>5628000</v>
      </c>
      <c r="C4010" s="64">
        <v>4059200</v>
      </c>
      <c r="D4010" s="71"/>
    </row>
    <row r="4011" spans="1:4">
      <c r="A4011" s="64">
        <f>A4010+1000</f>
        <v>5625000</v>
      </c>
      <c r="B4011" s="64"/>
      <c r="C4011" s="64">
        <v>4059200</v>
      </c>
      <c r="D4011" s="71"/>
    </row>
    <row r="4012" spans="1:4">
      <c r="A4012" s="64">
        <f>A4011+1000</f>
        <v>5626000</v>
      </c>
      <c r="B4012" s="64"/>
      <c r="C4012" s="64">
        <v>4059200</v>
      </c>
      <c r="D4012" s="71"/>
    </row>
    <row r="4013" spans="1:4">
      <c r="A4013" s="64">
        <f>A4012+1000</f>
        <v>5627000</v>
      </c>
      <c r="B4013" s="64"/>
      <c r="C4013" s="64">
        <v>4059200</v>
      </c>
      <c r="D4013" s="71"/>
    </row>
    <row r="4014" spans="1:4">
      <c r="A4014" s="64">
        <v>5628000</v>
      </c>
      <c r="B4014" s="64">
        <v>5632000</v>
      </c>
      <c r="C4014" s="64">
        <v>4062400</v>
      </c>
      <c r="D4014" s="71"/>
    </row>
    <row r="4015" spans="1:4">
      <c r="A4015" s="64">
        <f>A4014+1000</f>
        <v>5629000</v>
      </c>
      <c r="B4015" s="64"/>
      <c r="C4015" s="64">
        <v>4062400</v>
      </c>
      <c r="D4015" s="71"/>
    </row>
    <row r="4016" spans="1:4">
      <c r="A4016" s="64">
        <f>A4015+1000</f>
        <v>5630000</v>
      </c>
      <c r="B4016" s="64"/>
      <c r="C4016" s="64">
        <v>4062400</v>
      </c>
      <c r="D4016" s="71"/>
    </row>
    <row r="4017" spans="1:4">
      <c r="A4017" s="64">
        <f>A4016+1000</f>
        <v>5631000</v>
      </c>
      <c r="B4017" s="64"/>
      <c r="C4017" s="64">
        <v>4062400</v>
      </c>
      <c r="D4017" s="71"/>
    </row>
    <row r="4018" spans="1:4">
      <c r="A4018" s="64">
        <v>5632000</v>
      </c>
      <c r="B4018" s="64">
        <v>5636000</v>
      </c>
      <c r="C4018" s="64">
        <v>4065600</v>
      </c>
      <c r="D4018" s="71"/>
    </row>
    <row r="4019" spans="1:4">
      <c r="A4019" s="64">
        <f>A4018+1000</f>
        <v>5633000</v>
      </c>
      <c r="B4019" s="64"/>
      <c r="C4019" s="64">
        <v>4065600</v>
      </c>
      <c r="D4019" s="71"/>
    </row>
    <row r="4020" spans="1:4">
      <c r="A4020" s="64">
        <f>A4019+1000</f>
        <v>5634000</v>
      </c>
      <c r="B4020" s="64"/>
      <c r="C4020" s="64">
        <v>4065600</v>
      </c>
      <c r="D4020" s="71"/>
    </row>
    <row r="4021" spans="1:4">
      <c r="A4021" s="64">
        <f>A4020+1000</f>
        <v>5635000</v>
      </c>
      <c r="B4021" s="64"/>
      <c r="C4021" s="64">
        <v>4065600</v>
      </c>
      <c r="D4021" s="71"/>
    </row>
    <row r="4022" spans="1:4">
      <c r="A4022" s="64">
        <v>5636000</v>
      </c>
      <c r="B4022" s="64">
        <v>5640000</v>
      </c>
      <c r="C4022" s="64">
        <v>4068800</v>
      </c>
      <c r="D4022" s="71"/>
    </row>
    <row r="4023" spans="1:4">
      <c r="A4023" s="64">
        <f>A4022+1000</f>
        <v>5637000</v>
      </c>
      <c r="B4023" s="64"/>
      <c r="C4023" s="64">
        <v>4068800</v>
      </c>
      <c r="D4023" s="71"/>
    </row>
    <row r="4024" spans="1:4">
      <c r="A4024" s="64">
        <f>A4023+1000</f>
        <v>5638000</v>
      </c>
      <c r="B4024" s="64"/>
      <c r="C4024" s="64">
        <v>4068800</v>
      </c>
      <c r="D4024" s="71"/>
    </row>
    <row r="4025" spans="1:4">
      <c r="A4025" s="64">
        <f>A4024+1000</f>
        <v>5639000</v>
      </c>
      <c r="B4025" s="64"/>
      <c r="C4025" s="64">
        <v>4068800</v>
      </c>
      <c r="D4025" s="71"/>
    </row>
    <row r="4026" spans="1:4">
      <c r="A4026" s="64">
        <v>5640000</v>
      </c>
      <c r="B4026" s="64">
        <v>5644000</v>
      </c>
      <c r="C4026" s="64">
        <v>4072000</v>
      </c>
      <c r="D4026" s="71"/>
    </row>
    <row r="4027" spans="1:4">
      <c r="A4027" s="64">
        <f>A4026+1000</f>
        <v>5641000</v>
      </c>
      <c r="B4027" s="64"/>
      <c r="C4027" s="64">
        <v>4072000</v>
      </c>
      <c r="D4027" s="71"/>
    </row>
    <row r="4028" spans="1:4">
      <c r="A4028" s="64">
        <f>A4027+1000</f>
        <v>5642000</v>
      </c>
      <c r="B4028" s="64"/>
      <c r="C4028" s="64">
        <v>4072000</v>
      </c>
      <c r="D4028" s="71"/>
    </row>
    <row r="4029" spans="1:4">
      <c r="A4029" s="64">
        <f>A4028+1000</f>
        <v>5643000</v>
      </c>
      <c r="B4029" s="64"/>
      <c r="C4029" s="64">
        <v>4072000</v>
      </c>
      <c r="D4029" s="71"/>
    </row>
    <row r="4030" spans="1:4">
      <c r="A4030" s="64">
        <v>5644000</v>
      </c>
      <c r="B4030" s="64">
        <v>5648000</v>
      </c>
      <c r="C4030" s="64">
        <v>4075200</v>
      </c>
      <c r="D4030" s="71"/>
    </row>
    <row r="4031" spans="1:4">
      <c r="A4031" s="64">
        <f>A4030+1000</f>
        <v>5645000</v>
      </c>
      <c r="B4031" s="64"/>
      <c r="C4031" s="64">
        <v>4075200</v>
      </c>
      <c r="D4031" s="71"/>
    </row>
    <row r="4032" spans="1:4">
      <c r="A4032" s="64">
        <f>A4031+1000</f>
        <v>5646000</v>
      </c>
      <c r="B4032" s="64"/>
      <c r="C4032" s="64">
        <v>4075200</v>
      </c>
      <c r="D4032" s="71"/>
    </row>
    <row r="4033" spans="1:4">
      <c r="A4033" s="64">
        <f>A4032+1000</f>
        <v>5647000</v>
      </c>
      <c r="B4033" s="64"/>
      <c r="C4033" s="64">
        <v>4075200</v>
      </c>
      <c r="D4033" s="71"/>
    </row>
    <row r="4034" spans="1:4">
      <c r="A4034" s="64">
        <v>5648000</v>
      </c>
      <c r="B4034" s="64">
        <v>5652000</v>
      </c>
      <c r="C4034" s="64">
        <v>4078400</v>
      </c>
      <c r="D4034" s="71"/>
    </row>
    <row r="4035" spans="1:4">
      <c r="A4035" s="64">
        <f>A4034+1000</f>
        <v>5649000</v>
      </c>
      <c r="B4035" s="64"/>
      <c r="C4035" s="64">
        <v>4078400</v>
      </c>
      <c r="D4035" s="71"/>
    </row>
    <row r="4036" spans="1:4">
      <c r="A4036" s="64">
        <f>A4035+1000</f>
        <v>5650000</v>
      </c>
      <c r="B4036" s="64"/>
      <c r="C4036" s="64">
        <v>4078400</v>
      </c>
      <c r="D4036" s="71"/>
    </row>
    <row r="4037" spans="1:4">
      <c r="A4037" s="64">
        <f>A4036+1000</f>
        <v>5651000</v>
      </c>
      <c r="B4037" s="64"/>
      <c r="C4037" s="64">
        <v>4078400</v>
      </c>
      <c r="D4037" s="71"/>
    </row>
    <row r="4038" spans="1:4">
      <c r="A4038" s="64">
        <v>5652000</v>
      </c>
      <c r="B4038" s="64">
        <v>5656000</v>
      </c>
      <c r="C4038" s="64">
        <v>4081600</v>
      </c>
      <c r="D4038" s="71"/>
    </row>
    <row r="4039" spans="1:4">
      <c r="A4039" s="64">
        <f>A4038+1000</f>
        <v>5653000</v>
      </c>
      <c r="B4039" s="64"/>
      <c r="C4039" s="64">
        <v>4081600</v>
      </c>
      <c r="D4039" s="71"/>
    </row>
    <row r="4040" spans="1:4">
      <c r="A4040" s="64">
        <f>A4039+1000</f>
        <v>5654000</v>
      </c>
      <c r="B4040" s="64"/>
      <c r="C4040" s="64">
        <v>4081600</v>
      </c>
      <c r="D4040" s="71"/>
    </row>
    <row r="4041" spans="1:4">
      <c r="A4041" s="64">
        <f>A4040+1000</f>
        <v>5655000</v>
      </c>
      <c r="B4041" s="64"/>
      <c r="C4041" s="64">
        <v>4081600</v>
      </c>
      <c r="D4041" s="71"/>
    </row>
    <row r="4042" spans="1:4">
      <c r="A4042" s="64">
        <v>5656000</v>
      </c>
      <c r="B4042" s="64">
        <v>5660000</v>
      </c>
      <c r="C4042" s="64">
        <v>4084800</v>
      </c>
      <c r="D4042" s="71"/>
    </row>
    <row r="4043" spans="1:4">
      <c r="A4043" s="64">
        <f>A4042+1000</f>
        <v>5657000</v>
      </c>
      <c r="B4043" s="64"/>
      <c r="C4043" s="64">
        <v>4084800</v>
      </c>
      <c r="D4043" s="71"/>
    </row>
    <row r="4044" spans="1:4">
      <c r="A4044" s="64">
        <f>A4043+1000</f>
        <v>5658000</v>
      </c>
      <c r="B4044" s="64"/>
      <c r="C4044" s="64">
        <v>4084800</v>
      </c>
      <c r="D4044" s="71"/>
    </row>
    <row r="4045" spans="1:4">
      <c r="A4045" s="64">
        <f>A4044+1000</f>
        <v>5659000</v>
      </c>
      <c r="B4045" s="64"/>
      <c r="C4045" s="64">
        <v>4084800</v>
      </c>
      <c r="D4045" s="71"/>
    </row>
    <row r="4046" spans="1:4">
      <c r="A4046" s="64">
        <v>5660000</v>
      </c>
      <c r="B4046" s="64">
        <v>5664000</v>
      </c>
      <c r="C4046" s="64">
        <v>4088000</v>
      </c>
      <c r="D4046" s="71"/>
    </row>
    <row r="4047" spans="1:4">
      <c r="A4047" s="64">
        <f>A4046+1000</f>
        <v>5661000</v>
      </c>
      <c r="B4047" s="64"/>
      <c r="C4047" s="64">
        <v>4088000</v>
      </c>
      <c r="D4047" s="71"/>
    </row>
    <row r="4048" spans="1:4">
      <c r="A4048" s="64">
        <f>A4047+1000</f>
        <v>5662000</v>
      </c>
      <c r="B4048" s="64"/>
      <c r="C4048" s="64">
        <v>4088000</v>
      </c>
      <c r="D4048" s="71"/>
    </row>
    <row r="4049" spans="1:4">
      <c r="A4049" s="64">
        <f>A4048+1000</f>
        <v>5663000</v>
      </c>
      <c r="B4049" s="64"/>
      <c r="C4049" s="64">
        <v>4088000</v>
      </c>
      <c r="D4049" s="71"/>
    </row>
    <row r="4050" spans="1:4">
      <c r="A4050" s="64">
        <v>5664000</v>
      </c>
      <c r="B4050" s="64">
        <v>5668000</v>
      </c>
      <c r="C4050" s="64">
        <v>4091200</v>
      </c>
      <c r="D4050" s="71"/>
    </row>
    <row r="4051" spans="1:4">
      <c r="A4051" s="64">
        <f>A4050+1000</f>
        <v>5665000</v>
      </c>
      <c r="B4051" s="64"/>
      <c r="C4051" s="64">
        <v>4091200</v>
      </c>
      <c r="D4051" s="71"/>
    </row>
    <row r="4052" spans="1:4">
      <c r="A4052" s="64">
        <f>A4051+1000</f>
        <v>5666000</v>
      </c>
      <c r="B4052" s="64"/>
      <c r="C4052" s="64">
        <v>4091200</v>
      </c>
      <c r="D4052" s="71"/>
    </row>
    <row r="4053" spans="1:4">
      <c r="A4053" s="64">
        <f>A4052+1000</f>
        <v>5667000</v>
      </c>
      <c r="B4053" s="64"/>
      <c r="C4053" s="64">
        <v>4091200</v>
      </c>
      <c r="D4053" s="71"/>
    </row>
    <row r="4054" spans="1:4">
      <c r="A4054" s="64">
        <v>5668000</v>
      </c>
      <c r="B4054" s="64">
        <v>5672000</v>
      </c>
      <c r="C4054" s="64">
        <v>4094400</v>
      </c>
      <c r="D4054" s="71"/>
    </row>
    <row r="4055" spans="1:4">
      <c r="A4055" s="64">
        <f>A4054+1000</f>
        <v>5669000</v>
      </c>
      <c r="B4055" s="64"/>
      <c r="C4055" s="64">
        <v>4094400</v>
      </c>
      <c r="D4055" s="71"/>
    </row>
    <row r="4056" spans="1:4">
      <c r="A4056" s="64">
        <f>A4055+1000</f>
        <v>5670000</v>
      </c>
      <c r="B4056" s="64"/>
      <c r="C4056" s="64">
        <v>4094400</v>
      </c>
      <c r="D4056" s="71"/>
    </row>
    <row r="4057" spans="1:4">
      <c r="A4057" s="64">
        <f>A4056+1000</f>
        <v>5671000</v>
      </c>
      <c r="B4057" s="64"/>
      <c r="C4057" s="64">
        <v>4094400</v>
      </c>
      <c r="D4057" s="71"/>
    </row>
    <row r="4058" spans="1:4">
      <c r="A4058" s="64">
        <v>5672000</v>
      </c>
      <c r="B4058" s="64">
        <v>5676000</v>
      </c>
      <c r="C4058" s="64">
        <v>4097600</v>
      </c>
      <c r="D4058" s="71"/>
    </row>
    <row r="4059" spans="1:4">
      <c r="A4059" s="64">
        <f>A4058+1000</f>
        <v>5673000</v>
      </c>
      <c r="B4059" s="64"/>
      <c r="C4059" s="64">
        <v>4097600</v>
      </c>
      <c r="D4059" s="71"/>
    </row>
    <row r="4060" spans="1:4">
      <c r="A4060" s="64">
        <f>A4059+1000</f>
        <v>5674000</v>
      </c>
      <c r="B4060" s="64"/>
      <c r="C4060" s="64">
        <v>4097600</v>
      </c>
      <c r="D4060" s="71"/>
    </row>
    <row r="4061" spans="1:4">
      <c r="A4061" s="64">
        <f>A4060+1000</f>
        <v>5675000</v>
      </c>
      <c r="B4061" s="64"/>
      <c r="C4061" s="64">
        <v>4097600</v>
      </c>
      <c r="D4061" s="71"/>
    </row>
    <row r="4062" spans="1:4">
      <c r="A4062" s="64">
        <v>5676000</v>
      </c>
      <c r="B4062" s="64">
        <v>5680000</v>
      </c>
      <c r="C4062" s="64">
        <v>4100800</v>
      </c>
      <c r="D4062" s="71"/>
    </row>
    <row r="4063" spans="1:4">
      <c r="A4063" s="64">
        <f>A4062+1000</f>
        <v>5677000</v>
      </c>
      <c r="B4063" s="64"/>
      <c r="C4063" s="64">
        <v>4100800</v>
      </c>
      <c r="D4063" s="71"/>
    </row>
    <row r="4064" spans="1:4">
      <c r="A4064" s="64">
        <f>A4063+1000</f>
        <v>5678000</v>
      </c>
      <c r="B4064" s="64"/>
      <c r="C4064" s="64">
        <v>4100800</v>
      </c>
      <c r="D4064" s="71"/>
    </row>
    <row r="4065" spans="1:4">
      <c r="A4065" s="64">
        <f>A4064+1000</f>
        <v>5679000</v>
      </c>
      <c r="B4065" s="64"/>
      <c r="C4065" s="64">
        <v>4100800</v>
      </c>
      <c r="D4065" s="71"/>
    </row>
    <row r="4066" spans="1:4">
      <c r="A4066" s="64">
        <v>5680000</v>
      </c>
      <c r="B4066" s="64">
        <v>5684000</v>
      </c>
      <c r="C4066" s="64">
        <v>4104000</v>
      </c>
      <c r="D4066" s="71"/>
    </row>
    <row r="4067" spans="1:4">
      <c r="A4067" s="64">
        <f>A4066+1000</f>
        <v>5681000</v>
      </c>
      <c r="B4067" s="64"/>
      <c r="C4067" s="64">
        <v>4104000</v>
      </c>
      <c r="D4067" s="71"/>
    </row>
    <row r="4068" spans="1:4">
      <c r="A4068" s="64">
        <f>A4067+1000</f>
        <v>5682000</v>
      </c>
      <c r="B4068" s="64"/>
      <c r="C4068" s="64">
        <v>4104000</v>
      </c>
      <c r="D4068" s="71"/>
    </row>
    <row r="4069" spans="1:4">
      <c r="A4069" s="64">
        <f>A4068+1000</f>
        <v>5683000</v>
      </c>
      <c r="B4069" s="64"/>
      <c r="C4069" s="64">
        <v>4104000</v>
      </c>
      <c r="D4069" s="71"/>
    </row>
    <row r="4070" spans="1:4">
      <c r="A4070" s="64">
        <v>5684000</v>
      </c>
      <c r="B4070" s="64">
        <v>5688000</v>
      </c>
      <c r="C4070" s="64">
        <v>4107200</v>
      </c>
      <c r="D4070" s="71"/>
    </row>
    <row r="4071" spans="1:4">
      <c r="A4071" s="64">
        <f>A4070+1000</f>
        <v>5685000</v>
      </c>
      <c r="B4071" s="64"/>
      <c r="C4071" s="64">
        <v>4107200</v>
      </c>
      <c r="D4071" s="71"/>
    </row>
    <row r="4072" spans="1:4">
      <c r="A4072" s="64">
        <f>A4071+1000</f>
        <v>5686000</v>
      </c>
      <c r="B4072" s="64"/>
      <c r="C4072" s="64">
        <v>4107200</v>
      </c>
      <c r="D4072" s="71"/>
    </row>
    <row r="4073" spans="1:4">
      <c r="A4073" s="64">
        <f>A4072+1000</f>
        <v>5687000</v>
      </c>
      <c r="B4073" s="64"/>
      <c r="C4073" s="64">
        <v>4107200</v>
      </c>
      <c r="D4073" s="71"/>
    </row>
    <row r="4074" spans="1:4">
      <c r="A4074" s="64">
        <v>5688000</v>
      </c>
      <c r="B4074" s="64">
        <v>5692000</v>
      </c>
      <c r="C4074" s="64">
        <v>4110400</v>
      </c>
      <c r="D4074" s="71"/>
    </row>
    <row r="4075" spans="1:4">
      <c r="A4075" s="64">
        <f>A4074+1000</f>
        <v>5689000</v>
      </c>
      <c r="B4075" s="64"/>
      <c r="C4075" s="64">
        <v>4110400</v>
      </c>
      <c r="D4075" s="71"/>
    </row>
    <row r="4076" spans="1:4">
      <c r="A4076" s="64">
        <f>A4075+1000</f>
        <v>5690000</v>
      </c>
      <c r="B4076" s="64"/>
      <c r="C4076" s="64">
        <v>4110400</v>
      </c>
      <c r="D4076" s="71"/>
    </row>
    <row r="4077" spans="1:4">
      <c r="A4077" s="64">
        <f>A4076+1000</f>
        <v>5691000</v>
      </c>
      <c r="B4077" s="64"/>
      <c r="C4077" s="64">
        <v>4110400</v>
      </c>
      <c r="D4077" s="71"/>
    </row>
    <row r="4078" spans="1:4">
      <c r="A4078" s="64">
        <v>5692000</v>
      </c>
      <c r="B4078" s="64">
        <v>5696000</v>
      </c>
      <c r="C4078" s="64">
        <v>4113600</v>
      </c>
      <c r="D4078" s="71"/>
    </row>
    <row r="4079" spans="1:4">
      <c r="A4079" s="64">
        <f>A4078+1000</f>
        <v>5693000</v>
      </c>
      <c r="B4079" s="64"/>
      <c r="C4079" s="64">
        <v>4113600</v>
      </c>
      <c r="D4079" s="71"/>
    </row>
    <row r="4080" spans="1:4">
      <c r="A4080" s="64">
        <f>A4079+1000</f>
        <v>5694000</v>
      </c>
      <c r="B4080" s="64"/>
      <c r="C4080" s="64">
        <v>4113600</v>
      </c>
      <c r="D4080" s="71"/>
    </row>
    <row r="4081" spans="1:4">
      <c r="A4081" s="64">
        <f>A4080+1000</f>
        <v>5695000</v>
      </c>
      <c r="B4081" s="64"/>
      <c r="C4081" s="64">
        <v>4113600</v>
      </c>
      <c r="D4081" s="71"/>
    </row>
    <row r="4082" spans="1:4">
      <c r="A4082" s="64">
        <v>5696000</v>
      </c>
      <c r="B4082" s="64">
        <v>5700000</v>
      </c>
      <c r="C4082" s="64">
        <v>4116800</v>
      </c>
      <c r="D4082" s="71"/>
    </row>
    <row r="4083" spans="1:4">
      <c r="A4083" s="64">
        <f>A4082+1000</f>
        <v>5697000</v>
      </c>
      <c r="B4083" s="64"/>
      <c r="C4083" s="64">
        <v>4116800</v>
      </c>
      <c r="D4083" s="71"/>
    </row>
    <row r="4084" spans="1:4">
      <c r="A4084" s="64">
        <f>A4083+1000</f>
        <v>5698000</v>
      </c>
      <c r="B4084" s="64"/>
      <c r="C4084" s="64">
        <v>4116800</v>
      </c>
      <c r="D4084" s="71"/>
    </row>
    <row r="4085" spans="1:4">
      <c r="A4085" s="64">
        <f>A4084+1000</f>
        <v>5699000</v>
      </c>
      <c r="B4085" s="64"/>
      <c r="C4085" s="64">
        <v>4116800</v>
      </c>
      <c r="D4085" s="71"/>
    </row>
    <row r="4086" spans="1:4">
      <c r="A4086" s="64">
        <v>5700000</v>
      </c>
      <c r="B4086" s="64">
        <v>5704000</v>
      </c>
      <c r="C4086" s="64">
        <v>4120000</v>
      </c>
      <c r="D4086" s="71"/>
    </row>
    <row r="4087" spans="1:4">
      <c r="A4087" s="64">
        <f>A4086+1000</f>
        <v>5701000</v>
      </c>
      <c r="B4087" s="64"/>
      <c r="C4087" s="64">
        <v>4120000</v>
      </c>
      <c r="D4087" s="71"/>
    </row>
    <row r="4088" spans="1:4">
      <c r="A4088" s="64">
        <f>A4087+1000</f>
        <v>5702000</v>
      </c>
      <c r="B4088" s="64"/>
      <c r="C4088" s="64">
        <v>4120000</v>
      </c>
      <c r="D4088" s="71"/>
    </row>
    <row r="4089" spans="1:4">
      <c r="A4089" s="64">
        <f>A4088+1000</f>
        <v>5703000</v>
      </c>
      <c r="B4089" s="64"/>
      <c r="C4089" s="64">
        <v>4120000</v>
      </c>
      <c r="D4089" s="71"/>
    </row>
    <row r="4090" spans="1:4">
      <c r="A4090" s="64">
        <v>5704000</v>
      </c>
      <c r="B4090" s="64">
        <v>5708000</v>
      </c>
      <c r="C4090" s="64">
        <v>4123200</v>
      </c>
      <c r="D4090" s="71"/>
    </row>
    <row r="4091" spans="1:4">
      <c r="A4091" s="64">
        <f>A4090+1000</f>
        <v>5705000</v>
      </c>
      <c r="B4091" s="64"/>
      <c r="C4091" s="64">
        <v>4123200</v>
      </c>
      <c r="D4091" s="71"/>
    </row>
    <row r="4092" spans="1:4">
      <c r="A4092" s="64">
        <f>A4091+1000</f>
        <v>5706000</v>
      </c>
      <c r="B4092" s="64"/>
      <c r="C4092" s="64">
        <v>4123200</v>
      </c>
      <c r="D4092" s="71"/>
    </row>
    <row r="4093" spans="1:4">
      <c r="A4093" s="64">
        <f>A4092+1000</f>
        <v>5707000</v>
      </c>
      <c r="B4093" s="64"/>
      <c r="C4093" s="64">
        <v>4123200</v>
      </c>
      <c r="D4093" s="71"/>
    </row>
    <row r="4094" spans="1:4">
      <c r="A4094" s="64">
        <v>5708000</v>
      </c>
      <c r="B4094" s="64">
        <v>5712000</v>
      </c>
      <c r="C4094" s="64">
        <v>4126400</v>
      </c>
      <c r="D4094" s="71"/>
    </row>
    <row r="4095" spans="1:4">
      <c r="A4095" s="64">
        <f>A4094+1000</f>
        <v>5709000</v>
      </c>
      <c r="B4095" s="64"/>
      <c r="C4095" s="64">
        <v>4126400</v>
      </c>
      <c r="D4095" s="71"/>
    </row>
    <row r="4096" spans="1:4">
      <c r="A4096" s="64">
        <f>A4095+1000</f>
        <v>5710000</v>
      </c>
      <c r="B4096" s="64"/>
      <c r="C4096" s="64">
        <v>4126400</v>
      </c>
      <c r="D4096" s="71"/>
    </row>
    <row r="4097" spans="1:4">
      <c r="A4097" s="64">
        <f>A4096+1000</f>
        <v>5711000</v>
      </c>
      <c r="B4097" s="64"/>
      <c r="C4097" s="64">
        <v>4126400</v>
      </c>
      <c r="D4097" s="71"/>
    </row>
    <row r="4098" spans="1:4">
      <c r="A4098" s="64">
        <v>5712000</v>
      </c>
      <c r="B4098" s="64">
        <v>5716000</v>
      </c>
      <c r="C4098" s="64">
        <v>4129600</v>
      </c>
      <c r="D4098" s="71"/>
    </row>
    <row r="4099" spans="1:4">
      <c r="A4099" s="64">
        <f>A4098+1000</f>
        <v>5713000</v>
      </c>
      <c r="B4099" s="64"/>
      <c r="C4099" s="64">
        <v>4129600</v>
      </c>
      <c r="D4099" s="71"/>
    </row>
    <row r="4100" spans="1:4">
      <c r="A4100" s="64">
        <f>A4099+1000</f>
        <v>5714000</v>
      </c>
      <c r="B4100" s="64"/>
      <c r="C4100" s="64">
        <v>4129600</v>
      </c>
      <c r="D4100" s="71"/>
    </row>
    <row r="4101" spans="1:4">
      <c r="A4101" s="64">
        <f>A4100+1000</f>
        <v>5715000</v>
      </c>
      <c r="B4101" s="64"/>
      <c r="C4101" s="64">
        <v>4129600</v>
      </c>
      <c r="D4101" s="71"/>
    </row>
    <row r="4102" spans="1:4">
      <c r="A4102" s="64">
        <v>5716000</v>
      </c>
      <c r="B4102" s="64">
        <v>5720000</v>
      </c>
      <c r="C4102" s="64">
        <v>4132800</v>
      </c>
      <c r="D4102" s="71"/>
    </row>
    <row r="4103" spans="1:4">
      <c r="A4103" s="64">
        <f>A4102+1000</f>
        <v>5717000</v>
      </c>
      <c r="B4103" s="64"/>
      <c r="C4103" s="64">
        <v>4132800</v>
      </c>
      <c r="D4103" s="71"/>
    </row>
    <row r="4104" spans="1:4">
      <c r="A4104" s="64">
        <f>A4103+1000</f>
        <v>5718000</v>
      </c>
      <c r="B4104" s="64"/>
      <c r="C4104" s="64">
        <v>4132800</v>
      </c>
      <c r="D4104" s="71"/>
    </row>
    <row r="4105" spans="1:4">
      <c r="A4105" s="64">
        <f>A4104+1000</f>
        <v>5719000</v>
      </c>
      <c r="B4105" s="64"/>
      <c r="C4105" s="64">
        <v>4132800</v>
      </c>
      <c r="D4105" s="71"/>
    </row>
    <row r="4106" spans="1:4">
      <c r="A4106" s="64">
        <v>5720000</v>
      </c>
      <c r="B4106" s="64">
        <v>5724000</v>
      </c>
      <c r="C4106" s="64">
        <v>4136000</v>
      </c>
      <c r="D4106" s="71"/>
    </row>
    <row r="4107" spans="1:4">
      <c r="A4107" s="64">
        <f>A4106+1000</f>
        <v>5721000</v>
      </c>
      <c r="B4107" s="64"/>
      <c r="C4107" s="64">
        <v>4136000</v>
      </c>
      <c r="D4107" s="71"/>
    </row>
    <row r="4108" spans="1:4">
      <c r="A4108" s="64">
        <f>A4107+1000</f>
        <v>5722000</v>
      </c>
      <c r="B4108" s="64"/>
      <c r="C4108" s="64">
        <v>4136000</v>
      </c>
      <c r="D4108" s="71"/>
    </row>
    <row r="4109" spans="1:4">
      <c r="A4109" s="64">
        <f>A4108+1000</f>
        <v>5723000</v>
      </c>
      <c r="B4109" s="64"/>
      <c r="C4109" s="64">
        <v>4136000</v>
      </c>
      <c r="D4109" s="71"/>
    </row>
    <row r="4110" spans="1:4">
      <c r="A4110" s="64">
        <v>5724000</v>
      </c>
      <c r="B4110" s="64">
        <v>5728000</v>
      </c>
      <c r="C4110" s="64">
        <v>4139200</v>
      </c>
      <c r="D4110" s="71"/>
    </row>
    <row r="4111" spans="1:4">
      <c r="A4111" s="64">
        <f>A4110+1000</f>
        <v>5725000</v>
      </c>
      <c r="B4111" s="64"/>
      <c r="C4111" s="64">
        <v>4139200</v>
      </c>
      <c r="D4111" s="71"/>
    </row>
    <row r="4112" spans="1:4">
      <c r="A4112" s="64">
        <f>A4111+1000</f>
        <v>5726000</v>
      </c>
      <c r="B4112" s="64"/>
      <c r="C4112" s="64">
        <v>4139200</v>
      </c>
      <c r="D4112" s="71"/>
    </row>
    <row r="4113" spans="1:4">
      <c r="A4113" s="64">
        <f>A4112+1000</f>
        <v>5727000</v>
      </c>
      <c r="B4113" s="64"/>
      <c r="C4113" s="64">
        <v>4139200</v>
      </c>
      <c r="D4113" s="71"/>
    </row>
    <row r="4114" spans="1:4">
      <c r="A4114" s="64">
        <v>5728000</v>
      </c>
      <c r="B4114" s="64">
        <v>5732000</v>
      </c>
      <c r="C4114" s="64">
        <v>4142400</v>
      </c>
      <c r="D4114" s="71"/>
    </row>
    <row r="4115" spans="1:4">
      <c r="A4115" s="64">
        <f>A4114+1000</f>
        <v>5729000</v>
      </c>
      <c r="B4115" s="64"/>
      <c r="C4115" s="64">
        <v>4142400</v>
      </c>
      <c r="D4115" s="71"/>
    </row>
    <row r="4116" spans="1:4">
      <c r="A4116" s="64">
        <f>A4115+1000</f>
        <v>5730000</v>
      </c>
      <c r="B4116" s="64"/>
      <c r="C4116" s="64">
        <v>4142400</v>
      </c>
      <c r="D4116" s="71"/>
    </row>
    <row r="4117" spans="1:4">
      <c r="A4117" s="64">
        <f>A4116+1000</f>
        <v>5731000</v>
      </c>
      <c r="B4117" s="64"/>
      <c r="C4117" s="64">
        <v>4142400</v>
      </c>
      <c r="D4117" s="71"/>
    </row>
    <row r="4118" spans="1:4">
      <c r="A4118" s="64">
        <v>5732000</v>
      </c>
      <c r="B4118" s="64">
        <v>5736000</v>
      </c>
      <c r="C4118" s="64">
        <v>4145600</v>
      </c>
      <c r="D4118" s="71"/>
    </row>
    <row r="4119" spans="1:4">
      <c r="A4119" s="64">
        <f>A4118+1000</f>
        <v>5733000</v>
      </c>
      <c r="B4119" s="64"/>
      <c r="C4119" s="64">
        <v>4145600</v>
      </c>
      <c r="D4119" s="71"/>
    </row>
    <row r="4120" spans="1:4">
      <c r="A4120" s="64">
        <f>A4119+1000</f>
        <v>5734000</v>
      </c>
      <c r="B4120" s="64"/>
      <c r="C4120" s="64">
        <v>4145600</v>
      </c>
      <c r="D4120" s="71"/>
    </row>
    <row r="4121" spans="1:4">
      <c r="A4121" s="64">
        <f>A4120+1000</f>
        <v>5735000</v>
      </c>
      <c r="B4121" s="64"/>
      <c r="C4121" s="64">
        <v>4145600</v>
      </c>
      <c r="D4121" s="71"/>
    </row>
    <row r="4122" spans="1:4">
      <c r="A4122" s="64">
        <v>5736000</v>
      </c>
      <c r="B4122" s="64">
        <v>5740000</v>
      </c>
      <c r="C4122" s="64">
        <v>4148800</v>
      </c>
      <c r="D4122" s="71"/>
    </row>
    <row r="4123" spans="1:4">
      <c r="A4123" s="64">
        <f>A4122+1000</f>
        <v>5737000</v>
      </c>
      <c r="B4123" s="64"/>
      <c r="C4123" s="64">
        <v>4148800</v>
      </c>
      <c r="D4123" s="71"/>
    </row>
    <row r="4124" spans="1:4">
      <c r="A4124" s="64">
        <f>A4123+1000</f>
        <v>5738000</v>
      </c>
      <c r="B4124" s="64"/>
      <c r="C4124" s="64">
        <v>4148800</v>
      </c>
      <c r="D4124" s="71"/>
    </row>
    <row r="4125" spans="1:4">
      <c r="A4125" s="64">
        <f>A4124+1000</f>
        <v>5739000</v>
      </c>
      <c r="B4125" s="64"/>
      <c r="C4125" s="64">
        <v>4148800</v>
      </c>
      <c r="D4125" s="71"/>
    </row>
    <row r="4126" spans="1:4">
      <c r="A4126" s="64">
        <v>5740000</v>
      </c>
      <c r="B4126" s="64">
        <v>5744000</v>
      </c>
      <c r="C4126" s="64">
        <v>4152000</v>
      </c>
      <c r="D4126" s="71"/>
    </row>
    <row r="4127" spans="1:4">
      <c r="A4127" s="64">
        <f>A4126+1000</f>
        <v>5741000</v>
      </c>
      <c r="B4127" s="64"/>
      <c r="C4127" s="64">
        <v>4152000</v>
      </c>
      <c r="D4127" s="71"/>
    </row>
    <row r="4128" spans="1:4">
      <c r="A4128" s="64">
        <f>A4127+1000</f>
        <v>5742000</v>
      </c>
      <c r="B4128" s="64"/>
      <c r="C4128" s="64">
        <v>4152000</v>
      </c>
      <c r="D4128" s="71"/>
    </row>
    <row r="4129" spans="1:4">
      <c r="A4129" s="64">
        <f>A4128+1000</f>
        <v>5743000</v>
      </c>
      <c r="B4129" s="64"/>
      <c r="C4129" s="64">
        <v>4152000</v>
      </c>
      <c r="D4129" s="71"/>
    </row>
    <row r="4130" spans="1:4">
      <c r="A4130" s="64">
        <v>5744000</v>
      </c>
      <c r="B4130" s="64">
        <v>5748000</v>
      </c>
      <c r="C4130" s="64">
        <v>4155200</v>
      </c>
      <c r="D4130" s="71"/>
    </row>
    <row r="4131" spans="1:4">
      <c r="A4131" s="64">
        <f>A4130+1000</f>
        <v>5745000</v>
      </c>
      <c r="B4131" s="64"/>
      <c r="C4131" s="64">
        <v>4155200</v>
      </c>
      <c r="D4131" s="71"/>
    </row>
    <row r="4132" spans="1:4">
      <c r="A4132" s="64">
        <f>A4131+1000</f>
        <v>5746000</v>
      </c>
      <c r="B4132" s="64"/>
      <c r="C4132" s="64">
        <v>4155200</v>
      </c>
      <c r="D4132" s="71"/>
    </row>
    <row r="4133" spans="1:4">
      <c r="A4133" s="64">
        <f>A4132+1000</f>
        <v>5747000</v>
      </c>
      <c r="B4133" s="64"/>
      <c r="C4133" s="64">
        <v>4155200</v>
      </c>
      <c r="D4133" s="71"/>
    </row>
    <row r="4134" spans="1:4">
      <c r="A4134" s="64">
        <v>5748000</v>
      </c>
      <c r="B4134" s="64">
        <v>5752000</v>
      </c>
      <c r="C4134" s="64">
        <v>4158400</v>
      </c>
      <c r="D4134" s="71"/>
    </row>
    <row r="4135" spans="1:4">
      <c r="A4135" s="64">
        <f>A4134+1000</f>
        <v>5749000</v>
      </c>
      <c r="B4135" s="64"/>
      <c r="C4135" s="64">
        <v>4158400</v>
      </c>
      <c r="D4135" s="71"/>
    </row>
    <row r="4136" spans="1:4">
      <c r="A4136" s="64">
        <f>A4135+1000</f>
        <v>5750000</v>
      </c>
      <c r="B4136" s="64"/>
      <c r="C4136" s="64">
        <v>4158400</v>
      </c>
      <c r="D4136" s="71"/>
    </row>
    <row r="4137" spans="1:4">
      <c r="A4137" s="64">
        <f>A4136+1000</f>
        <v>5751000</v>
      </c>
      <c r="B4137" s="64"/>
      <c r="C4137" s="64">
        <v>4158400</v>
      </c>
      <c r="D4137" s="71"/>
    </row>
    <row r="4138" spans="1:4">
      <c r="A4138" s="64">
        <v>5752000</v>
      </c>
      <c r="B4138" s="64">
        <v>5756000</v>
      </c>
      <c r="C4138" s="64">
        <v>4161600</v>
      </c>
      <c r="D4138" s="71"/>
    </row>
    <row r="4139" spans="1:4">
      <c r="A4139" s="64">
        <f>A4138+1000</f>
        <v>5753000</v>
      </c>
      <c r="B4139" s="64"/>
      <c r="C4139" s="64">
        <v>4161600</v>
      </c>
      <c r="D4139" s="71"/>
    </row>
    <row r="4140" spans="1:4">
      <c r="A4140" s="64">
        <f>A4139+1000</f>
        <v>5754000</v>
      </c>
      <c r="B4140" s="64"/>
      <c r="C4140" s="64">
        <v>4161600</v>
      </c>
      <c r="D4140" s="71"/>
    </row>
    <row r="4141" spans="1:4">
      <c r="A4141" s="64">
        <f>A4140+1000</f>
        <v>5755000</v>
      </c>
      <c r="B4141" s="64"/>
      <c r="C4141" s="64">
        <v>4161600</v>
      </c>
      <c r="D4141" s="71"/>
    </row>
    <row r="4142" spans="1:4">
      <c r="A4142" s="64">
        <v>5756000</v>
      </c>
      <c r="B4142" s="64">
        <v>5760000</v>
      </c>
      <c r="C4142" s="64">
        <v>4164800</v>
      </c>
      <c r="D4142" s="71"/>
    </row>
    <row r="4143" spans="1:4">
      <c r="A4143" s="64">
        <f>A4142+1000</f>
        <v>5757000</v>
      </c>
      <c r="B4143" s="64"/>
      <c r="C4143" s="64">
        <v>4164800</v>
      </c>
      <c r="D4143" s="71"/>
    </row>
    <row r="4144" spans="1:4">
      <c r="A4144" s="64">
        <f>A4143+1000</f>
        <v>5758000</v>
      </c>
      <c r="B4144" s="64"/>
      <c r="C4144" s="64">
        <v>4164800</v>
      </c>
      <c r="D4144" s="71"/>
    </row>
    <row r="4145" spans="1:4">
      <c r="A4145" s="64">
        <f>A4144+1000</f>
        <v>5759000</v>
      </c>
      <c r="B4145" s="64"/>
      <c r="C4145" s="64">
        <v>4164800</v>
      </c>
      <c r="D4145" s="71"/>
    </row>
    <row r="4146" spans="1:4">
      <c r="A4146" s="64">
        <v>5760000</v>
      </c>
      <c r="B4146" s="64">
        <v>5764000</v>
      </c>
      <c r="C4146" s="64">
        <v>4168000</v>
      </c>
      <c r="D4146" s="71"/>
    </row>
    <row r="4147" spans="1:4">
      <c r="A4147" s="64">
        <f>A4146+1000</f>
        <v>5761000</v>
      </c>
      <c r="B4147" s="64"/>
      <c r="C4147" s="64">
        <v>4168000</v>
      </c>
      <c r="D4147" s="71"/>
    </row>
    <row r="4148" spans="1:4">
      <c r="A4148" s="64">
        <f>A4147+1000</f>
        <v>5762000</v>
      </c>
      <c r="B4148" s="64"/>
      <c r="C4148" s="64">
        <v>4168000</v>
      </c>
      <c r="D4148" s="71"/>
    </row>
    <row r="4149" spans="1:4">
      <c r="A4149" s="64">
        <f>A4148+1000</f>
        <v>5763000</v>
      </c>
      <c r="B4149" s="64"/>
      <c r="C4149" s="64">
        <v>4168000</v>
      </c>
      <c r="D4149" s="71"/>
    </row>
    <row r="4150" spans="1:4">
      <c r="A4150" s="64">
        <v>5764000</v>
      </c>
      <c r="B4150" s="64">
        <v>5768000</v>
      </c>
      <c r="C4150" s="64">
        <v>4171200</v>
      </c>
      <c r="D4150" s="71"/>
    </row>
    <row r="4151" spans="1:4">
      <c r="A4151" s="64">
        <f>A4150+1000</f>
        <v>5765000</v>
      </c>
      <c r="B4151" s="64"/>
      <c r="C4151" s="64">
        <v>4171200</v>
      </c>
      <c r="D4151" s="71"/>
    </row>
    <row r="4152" spans="1:4">
      <c r="A4152" s="64">
        <f>A4151+1000</f>
        <v>5766000</v>
      </c>
      <c r="B4152" s="64"/>
      <c r="C4152" s="64">
        <v>4171200</v>
      </c>
      <c r="D4152" s="71"/>
    </row>
    <row r="4153" spans="1:4">
      <c r="A4153" s="64">
        <f>A4152+1000</f>
        <v>5767000</v>
      </c>
      <c r="B4153" s="64"/>
      <c r="C4153" s="64">
        <v>4171200</v>
      </c>
      <c r="D4153" s="71"/>
    </row>
    <row r="4154" spans="1:4">
      <c r="A4154" s="64">
        <v>5768000</v>
      </c>
      <c r="B4154" s="64">
        <v>5772000</v>
      </c>
      <c r="C4154" s="64">
        <v>4174400</v>
      </c>
      <c r="D4154" s="71"/>
    </row>
    <row r="4155" spans="1:4">
      <c r="A4155" s="64">
        <f>A4154+1000</f>
        <v>5769000</v>
      </c>
      <c r="B4155" s="64"/>
      <c r="C4155" s="64">
        <v>4174400</v>
      </c>
      <c r="D4155" s="71"/>
    </row>
    <row r="4156" spans="1:4">
      <c r="A4156" s="64">
        <f>A4155+1000</f>
        <v>5770000</v>
      </c>
      <c r="B4156" s="64"/>
      <c r="C4156" s="64">
        <v>4174400</v>
      </c>
      <c r="D4156" s="71"/>
    </row>
    <row r="4157" spans="1:4">
      <c r="A4157" s="64">
        <f>A4156+1000</f>
        <v>5771000</v>
      </c>
      <c r="B4157" s="64"/>
      <c r="C4157" s="64">
        <v>4174400</v>
      </c>
      <c r="D4157" s="71"/>
    </row>
    <row r="4158" spans="1:4">
      <c r="A4158" s="64">
        <v>5772000</v>
      </c>
      <c r="B4158" s="64">
        <v>5776000</v>
      </c>
      <c r="C4158" s="64">
        <v>4177600</v>
      </c>
      <c r="D4158" s="71"/>
    </row>
    <row r="4159" spans="1:4">
      <c r="A4159" s="64">
        <f>A4158+1000</f>
        <v>5773000</v>
      </c>
      <c r="B4159" s="64"/>
      <c r="C4159" s="64">
        <v>4177600</v>
      </c>
      <c r="D4159" s="71"/>
    </row>
    <row r="4160" spans="1:4">
      <c r="A4160" s="64">
        <f>A4159+1000</f>
        <v>5774000</v>
      </c>
      <c r="B4160" s="64"/>
      <c r="C4160" s="64">
        <v>4177600</v>
      </c>
      <c r="D4160" s="71"/>
    </row>
    <row r="4161" spans="1:4">
      <c r="A4161" s="64">
        <f>A4160+1000</f>
        <v>5775000</v>
      </c>
      <c r="B4161" s="64"/>
      <c r="C4161" s="64">
        <v>4177600</v>
      </c>
      <c r="D4161" s="71"/>
    </row>
    <row r="4162" spans="1:4">
      <c r="A4162" s="64">
        <v>5776000</v>
      </c>
      <c r="B4162" s="64">
        <v>5780000</v>
      </c>
      <c r="C4162" s="64">
        <v>4180800</v>
      </c>
      <c r="D4162" s="71"/>
    </row>
    <row r="4163" spans="1:4">
      <c r="A4163" s="64">
        <f>A4162+1000</f>
        <v>5777000</v>
      </c>
      <c r="B4163" s="64"/>
      <c r="C4163" s="64">
        <v>4180800</v>
      </c>
      <c r="D4163" s="71"/>
    </row>
    <row r="4164" spans="1:4">
      <c r="A4164" s="64">
        <f>A4163+1000</f>
        <v>5778000</v>
      </c>
      <c r="B4164" s="64"/>
      <c r="C4164" s="64">
        <v>4180800</v>
      </c>
      <c r="D4164" s="71"/>
    </row>
    <row r="4165" spans="1:4">
      <c r="A4165" s="64">
        <f>A4164+1000</f>
        <v>5779000</v>
      </c>
      <c r="B4165" s="64"/>
      <c r="C4165" s="64">
        <v>4180800</v>
      </c>
      <c r="D4165" s="71"/>
    </row>
    <row r="4166" spans="1:4">
      <c r="A4166" s="64">
        <v>5780000</v>
      </c>
      <c r="B4166" s="64">
        <v>5784000</v>
      </c>
      <c r="C4166" s="64">
        <v>4184000</v>
      </c>
      <c r="D4166" s="71"/>
    </row>
    <row r="4167" spans="1:4">
      <c r="A4167" s="64">
        <f>A4166+1000</f>
        <v>5781000</v>
      </c>
      <c r="B4167" s="64"/>
      <c r="C4167" s="64">
        <v>4184000</v>
      </c>
      <c r="D4167" s="71"/>
    </row>
    <row r="4168" spans="1:4">
      <c r="A4168" s="64">
        <f>A4167+1000</f>
        <v>5782000</v>
      </c>
      <c r="B4168" s="64"/>
      <c r="C4168" s="64">
        <v>4184000</v>
      </c>
      <c r="D4168" s="71"/>
    </row>
    <row r="4169" spans="1:4">
      <c r="A4169" s="64">
        <f>A4168+1000</f>
        <v>5783000</v>
      </c>
      <c r="B4169" s="64"/>
      <c r="C4169" s="64">
        <v>4184000</v>
      </c>
      <c r="D4169" s="71"/>
    </row>
    <row r="4170" spans="1:4">
      <c r="A4170" s="64">
        <v>5784000</v>
      </c>
      <c r="B4170" s="64">
        <v>5788000</v>
      </c>
      <c r="C4170" s="64">
        <v>4187200</v>
      </c>
      <c r="D4170" s="71"/>
    </row>
    <row r="4171" spans="1:4">
      <c r="A4171" s="64">
        <f>A4170+1000</f>
        <v>5785000</v>
      </c>
      <c r="B4171" s="64"/>
      <c r="C4171" s="64">
        <v>4187200</v>
      </c>
      <c r="D4171" s="71"/>
    </row>
    <row r="4172" spans="1:4">
      <c r="A4172" s="64">
        <f>A4171+1000</f>
        <v>5786000</v>
      </c>
      <c r="B4172" s="64"/>
      <c r="C4172" s="64">
        <v>4187200</v>
      </c>
      <c r="D4172" s="71"/>
    </row>
    <row r="4173" spans="1:4">
      <c r="A4173" s="64">
        <f>A4172+1000</f>
        <v>5787000</v>
      </c>
      <c r="B4173" s="64"/>
      <c r="C4173" s="64">
        <v>4187200</v>
      </c>
      <c r="D4173" s="71"/>
    </row>
    <row r="4174" spans="1:4">
      <c r="A4174" s="64">
        <v>5788000</v>
      </c>
      <c r="B4174" s="64">
        <v>5792000</v>
      </c>
      <c r="C4174" s="64">
        <v>4190400</v>
      </c>
      <c r="D4174" s="71"/>
    </row>
    <row r="4175" spans="1:4">
      <c r="A4175" s="64">
        <f>A4174+1000</f>
        <v>5789000</v>
      </c>
      <c r="B4175" s="64"/>
      <c r="C4175" s="64">
        <v>4190400</v>
      </c>
      <c r="D4175" s="71"/>
    </row>
    <row r="4176" spans="1:4">
      <c r="A4176" s="64">
        <f>A4175+1000</f>
        <v>5790000</v>
      </c>
      <c r="B4176" s="64"/>
      <c r="C4176" s="64">
        <v>4190400</v>
      </c>
      <c r="D4176" s="71"/>
    </row>
    <row r="4177" spans="1:4">
      <c r="A4177" s="64">
        <f>A4176+1000</f>
        <v>5791000</v>
      </c>
      <c r="B4177" s="64"/>
      <c r="C4177" s="64">
        <v>4190400</v>
      </c>
      <c r="D4177" s="71"/>
    </row>
    <row r="4178" spans="1:4">
      <c r="A4178" s="64">
        <v>5792000</v>
      </c>
      <c r="B4178" s="64">
        <v>5796000</v>
      </c>
      <c r="C4178" s="64">
        <v>4193600</v>
      </c>
      <c r="D4178" s="71"/>
    </row>
    <row r="4179" spans="1:4">
      <c r="A4179" s="64">
        <f>A4178+1000</f>
        <v>5793000</v>
      </c>
      <c r="B4179" s="64"/>
      <c r="C4179" s="64">
        <v>4193600</v>
      </c>
      <c r="D4179" s="71"/>
    </row>
    <row r="4180" spans="1:4">
      <c r="A4180" s="64">
        <f>A4179+1000</f>
        <v>5794000</v>
      </c>
      <c r="B4180" s="64"/>
      <c r="C4180" s="64">
        <v>4193600</v>
      </c>
      <c r="D4180" s="71"/>
    </row>
    <row r="4181" spans="1:4">
      <c r="A4181" s="64">
        <f>A4180+1000</f>
        <v>5795000</v>
      </c>
      <c r="B4181" s="64"/>
      <c r="C4181" s="64">
        <v>4193600</v>
      </c>
      <c r="D4181" s="71"/>
    </row>
    <row r="4182" spans="1:4">
      <c r="A4182" s="64">
        <v>5796000</v>
      </c>
      <c r="B4182" s="64">
        <v>5800000</v>
      </c>
      <c r="C4182" s="64">
        <v>4196800</v>
      </c>
      <c r="D4182" s="71"/>
    </row>
    <row r="4183" spans="1:4">
      <c r="A4183" s="64">
        <f>A4182+1000</f>
        <v>5797000</v>
      </c>
      <c r="B4183" s="64"/>
      <c r="C4183" s="64">
        <v>4196800</v>
      </c>
      <c r="D4183" s="71"/>
    </row>
    <row r="4184" spans="1:4">
      <c r="A4184" s="64">
        <f>A4183+1000</f>
        <v>5798000</v>
      </c>
      <c r="B4184" s="64"/>
      <c r="C4184" s="64">
        <v>4196800</v>
      </c>
      <c r="D4184" s="71"/>
    </row>
    <row r="4185" spans="1:4">
      <c r="A4185" s="64">
        <f>A4184+1000</f>
        <v>5799000</v>
      </c>
      <c r="B4185" s="64"/>
      <c r="C4185" s="64">
        <v>4196800</v>
      </c>
      <c r="D4185" s="71"/>
    </row>
    <row r="4186" spans="1:4">
      <c r="A4186" s="64">
        <v>5800000</v>
      </c>
      <c r="B4186" s="64">
        <v>5804000</v>
      </c>
      <c r="C4186" s="64">
        <v>4200000</v>
      </c>
      <c r="D4186" s="71"/>
    </row>
    <row r="4187" spans="1:4">
      <c r="A4187" s="64">
        <f>A4186+1000</f>
        <v>5801000</v>
      </c>
      <c r="B4187" s="64"/>
      <c r="C4187" s="64">
        <v>4200000</v>
      </c>
      <c r="D4187" s="71"/>
    </row>
    <row r="4188" spans="1:4">
      <c r="A4188" s="64">
        <f>A4187+1000</f>
        <v>5802000</v>
      </c>
      <c r="B4188" s="64"/>
      <c r="C4188" s="64">
        <v>4200000</v>
      </c>
      <c r="D4188" s="71"/>
    </row>
    <row r="4189" spans="1:4">
      <c r="A4189" s="64">
        <f>A4188+1000</f>
        <v>5803000</v>
      </c>
      <c r="B4189" s="64"/>
      <c r="C4189" s="64">
        <v>4200000</v>
      </c>
      <c r="D4189" s="71"/>
    </row>
    <row r="4190" spans="1:4">
      <c r="A4190" s="64">
        <v>5804000</v>
      </c>
      <c r="B4190" s="64">
        <v>5808000</v>
      </c>
      <c r="C4190" s="64">
        <v>4203200</v>
      </c>
      <c r="D4190" s="71"/>
    </row>
    <row r="4191" spans="1:4">
      <c r="A4191" s="64">
        <f>A4190+1000</f>
        <v>5805000</v>
      </c>
      <c r="B4191" s="64"/>
      <c r="C4191" s="64">
        <v>4203200</v>
      </c>
      <c r="D4191" s="71"/>
    </row>
    <row r="4192" spans="1:4">
      <c r="A4192" s="64">
        <f>A4191+1000</f>
        <v>5806000</v>
      </c>
      <c r="B4192" s="64"/>
      <c r="C4192" s="64">
        <v>4203200</v>
      </c>
      <c r="D4192" s="71"/>
    </row>
    <row r="4193" spans="1:4">
      <c r="A4193" s="64">
        <f>A4192+1000</f>
        <v>5807000</v>
      </c>
      <c r="B4193" s="64"/>
      <c r="C4193" s="64">
        <v>4203200</v>
      </c>
      <c r="D4193" s="71"/>
    </row>
    <row r="4194" spans="1:4">
      <c r="A4194" s="64">
        <v>5808000</v>
      </c>
      <c r="B4194" s="64">
        <v>5812000</v>
      </c>
      <c r="C4194" s="64">
        <v>4206400</v>
      </c>
      <c r="D4194" s="71"/>
    </row>
    <row r="4195" spans="1:4">
      <c r="A4195" s="64">
        <f>A4194+1000</f>
        <v>5809000</v>
      </c>
      <c r="B4195" s="64"/>
      <c r="C4195" s="64">
        <v>4206400</v>
      </c>
      <c r="D4195" s="71"/>
    </row>
    <row r="4196" spans="1:4">
      <c r="A4196" s="64">
        <f>A4195+1000</f>
        <v>5810000</v>
      </c>
      <c r="B4196" s="64"/>
      <c r="C4196" s="64">
        <v>4206400</v>
      </c>
      <c r="D4196" s="71"/>
    </row>
    <row r="4197" spans="1:4">
      <c r="A4197" s="64">
        <f>A4196+1000</f>
        <v>5811000</v>
      </c>
      <c r="B4197" s="64"/>
      <c r="C4197" s="64">
        <v>4206400</v>
      </c>
      <c r="D4197" s="71"/>
    </row>
    <row r="4198" spans="1:4">
      <c r="A4198" s="64">
        <v>5812000</v>
      </c>
      <c r="B4198" s="64">
        <v>5816000</v>
      </c>
      <c r="C4198" s="64">
        <v>4209600</v>
      </c>
      <c r="D4198" s="71"/>
    </row>
    <row r="4199" spans="1:4">
      <c r="A4199" s="64">
        <f>A4198+1000</f>
        <v>5813000</v>
      </c>
      <c r="B4199" s="64"/>
      <c r="C4199" s="64">
        <v>4209600</v>
      </c>
      <c r="D4199" s="71"/>
    </row>
    <row r="4200" spans="1:4">
      <c r="A4200" s="64">
        <f>A4199+1000</f>
        <v>5814000</v>
      </c>
      <c r="B4200" s="64"/>
      <c r="C4200" s="64">
        <v>4209600</v>
      </c>
      <c r="D4200" s="71"/>
    </row>
    <row r="4201" spans="1:4">
      <c r="A4201" s="64">
        <f>A4200+1000</f>
        <v>5815000</v>
      </c>
      <c r="B4201" s="64"/>
      <c r="C4201" s="64">
        <v>4209600</v>
      </c>
      <c r="D4201" s="71"/>
    </row>
    <row r="4202" spans="1:4">
      <c r="A4202" s="64">
        <v>5816000</v>
      </c>
      <c r="B4202" s="64">
        <v>5820000</v>
      </c>
      <c r="C4202" s="64">
        <v>4212800</v>
      </c>
      <c r="D4202" s="71"/>
    </row>
    <row r="4203" spans="1:4">
      <c r="A4203" s="64">
        <f>A4202+1000</f>
        <v>5817000</v>
      </c>
      <c r="B4203" s="64"/>
      <c r="C4203" s="64">
        <v>4212800</v>
      </c>
      <c r="D4203" s="71"/>
    </row>
    <row r="4204" spans="1:4">
      <c r="A4204" s="64">
        <f>A4203+1000</f>
        <v>5818000</v>
      </c>
      <c r="B4204" s="64"/>
      <c r="C4204" s="64">
        <v>4212800</v>
      </c>
      <c r="D4204" s="71"/>
    </row>
    <row r="4205" spans="1:4">
      <c r="A4205" s="64">
        <f>A4204+1000</f>
        <v>5819000</v>
      </c>
      <c r="B4205" s="64"/>
      <c r="C4205" s="64">
        <v>4212800</v>
      </c>
      <c r="D4205" s="71"/>
    </row>
    <row r="4206" spans="1:4">
      <c r="A4206" s="64">
        <v>5820000</v>
      </c>
      <c r="B4206" s="64">
        <v>5824000</v>
      </c>
      <c r="C4206" s="64">
        <v>4216000</v>
      </c>
      <c r="D4206" s="71"/>
    </row>
    <row r="4207" spans="1:4">
      <c r="A4207" s="64">
        <f>A4206+1000</f>
        <v>5821000</v>
      </c>
      <c r="B4207" s="64"/>
      <c r="C4207" s="64">
        <v>4216000</v>
      </c>
      <c r="D4207" s="71"/>
    </row>
    <row r="4208" spans="1:4">
      <c r="A4208" s="64">
        <f>A4207+1000</f>
        <v>5822000</v>
      </c>
      <c r="B4208" s="64"/>
      <c r="C4208" s="64">
        <v>4216000</v>
      </c>
      <c r="D4208" s="71"/>
    </row>
    <row r="4209" spans="1:4">
      <c r="A4209" s="64">
        <f>A4208+1000</f>
        <v>5823000</v>
      </c>
      <c r="B4209" s="64"/>
      <c r="C4209" s="64">
        <v>4216000</v>
      </c>
      <c r="D4209" s="71"/>
    </row>
    <row r="4210" spans="1:4">
      <c r="A4210" s="64">
        <v>5824000</v>
      </c>
      <c r="B4210" s="64">
        <v>5828000</v>
      </c>
      <c r="C4210" s="64">
        <v>4219200</v>
      </c>
      <c r="D4210" s="71"/>
    </row>
    <row r="4211" spans="1:4">
      <c r="A4211" s="64">
        <f>A4210+1000</f>
        <v>5825000</v>
      </c>
      <c r="B4211" s="64"/>
      <c r="C4211" s="64">
        <v>4219200</v>
      </c>
      <c r="D4211" s="71"/>
    </row>
    <row r="4212" spans="1:4">
      <c r="A4212" s="64">
        <f>A4211+1000</f>
        <v>5826000</v>
      </c>
      <c r="B4212" s="64"/>
      <c r="C4212" s="64">
        <v>4219200</v>
      </c>
      <c r="D4212" s="71"/>
    </row>
    <row r="4213" spans="1:4">
      <c r="A4213" s="64">
        <f>A4212+1000</f>
        <v>5827000</v>
      </c>
      <c r="B4213" s="64"/>
      <c r="C4213" s="64">
        <v>4219200</v>
      </c>
      <c r="D4213" s="71"/>
    </row>
    <row r="4214" spans="1:4">
      <c r="A4214" s="64">
        <v>5828000</v>
      </c>
      <c r="B4214" s="64">
        <v>5832000</v>
      </c>
      <c r="C4214" s="64">
        <v>4222400</v>
      </c>
      <c r="D4214" s="71"/>
    </row>
    <row r="4215" spans="1:4">
      <c r="A4215" s="64">
        <f>A4214+1000</f>
        <v>5829000</v>
      </c>
      <c r="B4215" s="64"/>
      <c r="C4215" s="64">
        <v>4222400</v>
      </c>
      <c r="D4215" s="71"/>
    </row>
    <row r="4216" spans="1:4">
      <c r="A4216" s="64">
        <f>A4215+1000</f>
        <v>5830000</v>
      </c>
      <c r="B4216" s="64"/>
      <c r="C4216" s="64">
        <v>4222400</v>
      </c>
      <c r="D4216" s="71"/>
    </row>
    <row r="4217" spans="1:4">
      <c r="A4217" s="64">
        <f>A4216+1000</f>
        <v>5831000</v>
      </c>
      <c r="B4217" s="64"/>
      <c r="C4217" s="64">
        <v>4222400</v>
      </c>
      <c r="D4217" s="71"/>
    </row>
    <row r="4218" spans="1:4">
      <c r="A4218" s="64">
        <v>5832000</v>
      </c>
      <c r="B4218" s="64">
        <v>5836000</v>
      </c>
      <c r="C4218" s="64">
        <v>4225600</v>
      </c>
      <c r="D4218" s="71"/>
    </row>
    <row r="4219" spans="1:4">
      <c r="A4219" s="64">
        <f>A4218+1000</f>
        <v>5833000</v>
      </c>
      <c r="B4219" s="64"/>
      <c r="C4219" s="64">
        <v>4225600</v>
      </c>
      <c r="D4219" s="71"/>
    </row>
    <row r="4220" spans="1:4">
      <c r="A4220" s="64">
        <f>A4219+1000</f>
        <v>5834000</v>
      </c>
      <c r="B4220" s="64"/>
      <c r="C4220" s="64">
        <v>4225600</v>
      </c>
      <c r="D4220" s="71"/>
    </row>
    <row r="4221" spans="1:4">
      <c r="A4221" s="64">
        <f>A4220+1000</f>
        <v>5835000</v>
      </c>
      <c r="B4221" s="64"/>
      <c r="C4221" s="64">
        <v>4225600</v>
      </c>
      <c r="D4221" s="71"/>
    </row>
    <row r="4222" spans="1:4">
      <c r="A4222" s="64">
        <v>5836000</v>
      </c>
      <c r="B4222" s="64">
        <v>5840000</v>
      </c>
      <c r="C4222" s="64">
        <v>4228800</v>
      </c>
      <c r="D4222" s="71"/>
    </row>
    <row r="4223" spans="1:4">
      <c r="A4223" s="64">
        <f>A4222+1000</f>
        <v>5837000</v>
      </c>
      <c r="B4223" s="64"/>
      <c r="C4223" s="64">
        <v>4228800</v>
      </c>
      <c r="D4223" s="71"/>
    </row>
    <row r="4224" spans="1:4">
      <c r="A4224" s="64">
        <f>A4223+1000</f>
        <v>5838000</v>
      </c>
      <c r="B4224" s="64"/>
      <c r="C4224" s="64">
        <v>4228800</v>
      </c>
      <c r="D4224" s="71"/>
    </row>
    <row r="4225" spans="1:4">
      <c r="A4225" s="64">
        <f>A4224+1000</f>
        <v>5839000</v>
      </c>
      <c r="B4225" s="64"/>
      <c r="C4225" s="64">
        <v>4228800</v>
      </c>
      <c r="D4225" s="71"/>
    </row>
    <row r="4226" spans="1:4">
      <c r="A4226" s="64">
        <v>5840000</v>
      </c>
      <c r="B4226" s="64">
        <v>5844000</v>
      </c>
      <c r="C4226" s="64">
        <v>4232000</v>
      </c>
      <c r="D4226" s="71"/>
    </row>
    <row r="4227" spans="1:4">
      <c r="A4227" s="64">
        <f>A4226+1000</f>
        <v>5841000</v>
      </c>
      <c r="B4227" s="64"/>
      <c r="C4227" s="64">
        <v>4232000</v>
      </c>
      <c r="D4227" s="71"/>
    </row>
    <row r="4228" spans="1:4">
      <c r="A4228" s="64">
        <f>A4227+1000</f>
        <v>5842000</v>
      </c>
      <c r="B4228" s="64"/>
      <c r="C4228" s="64">
        <v>4232000</v>
      </c>
      <c r="D4228" s="71"/>
    </row>
    <row r="4229" spans="1:4">
      <c r="A4229" s="64">
        <f>A4228+1000</f>
        <v>5843000</v>
      </c>
      <c r="B4229" s="64"/>
      <c r="C4229" s="64">
        <v>4232000</v>
      </c>
      <c r="D4229" s="71"/>
    </row>
    <row r="4230" spans="1:4">
      <c r="A4230" s="64">
        <v>5844000</v>
      </c>
      <c r="B4230" s="64">
        <v>5848000</v>
      </c>
      <c r="C4230" s="64">
        <v>4235200</v>
      </c>
      <c r="D4230" s="71"/>
    </row>
    <row r="4231" spans="1:4">
      <c r="A4231" s="64">
        <f>A4230+1000</f>
        <v>5845000</v>
      </c>
      <c r="B4231" s="64"/>
      <c r="C4231" s="64">
        <v>4235200</v>
      </c>
      <c r="D4231" s="71"/>
    </row>
    <row r="4232" spans="1:4">
      <c r="A4232" s="64">
        <f>A4231+1000</f>
        <v>5846000</v>
      </c>
      <c r="B4232" s="64"/>
      <c r="C4232" s="64">
        <v>4235200</v>
      </c>
      <c r="D4232" s="71"/>
    </row>
    <row r="4233" spans="1:4">
      <c r="A4233" s="64">
        <f>A4232+1000</f>
        <v>5847000</v>
      </c>
      <c r="B4233" s="64"/>
      <c r="C4233" s="64">
        <v>4235200</v>
      </c>
      <c r="D4233" s="71"/>
    </row>
    <row r="4234" spans="1:4">
      <c r="A4234" s="64">
        <v>5848000</v>
      </c>
      <c r="B4234" s="64">
        <v>5852000</v>
      </c>
      <c r="C4234" s="64">
        <v>4238400</v>
      </c>
      <c r="D4234" s="71"/>
    </row>
    <row r="4235" spans="1:4">
      <c r="A4235" s="64">
        <f>A4234+1000</f>
        <v>5849000</v>
      </c>
      <c r="B4235" s="64"/>
      <c r="C4235" s="64">
        <v>4238400</v>
      </c>
      <c r="D4235" s="71"/>
    </row>
    <row r="4236" spans="1:4">
      <c r="A4236" s="64">
        <f>A4235+1000</f>
        <v>5850000</v>
      </c>
      <c r="B4236" s="64"/>
      <c r="C4236" s="64">
        <v>4238400</v>
      </c>
      <c r="D4236" s="71"/>
    </row>
    <row r="4237" spans="1:4">
      <c r="A4237" s="64">
        <f>A4236+1000</f>
        <v>5851000</v>
      </c>
      <c r="B4237" s="64"/>
      <c r="C4237" s="64">
        <v>4238400</v>
      </c>
      <c r="D4237" s="71"/>
    </row>
    <row r="4238" spans="1:4">
      <c r="A4238" s="64">
        <v>5852000</v>
      </c>
      <c r="B4238" s="64">
        <v>5856000</v>
      </c>
      <c r="C4238" s="64">
        <v>4241600</v>
      </c>
      <c r="D4238" s="71"/>
    </row>
    <row r="4239" spans="1:4">
      <c r="A4239" s="64">
        <f>A4238+1000</f>
        <v>5853000</v>
      </c>
      <c r="B4239" s="64"/>
      <c r="C4239" s="64">
        <v>4241600</v>
      </c>
      <c r="D4239" s="71"/>
    </row>
    <row r="4240" spans="1:4">
      <c r="A4240" s="64">
        <f>A4239+1000</f>
        <v>5854000</v>
      </c>
      <c r="B4240" s="64"/>
      <c r="C4240" s="64">
        <v>4241600</v>
      </c>
      <c r="D4240" s="71"/>
    </row>
    <row r="4241" spans="1:4">
      <c r="A4241" s="64">
        <f>A4240+1000</f>
        <v>5855000</v>
      </c>
      <c r="B4241" s="64"/>
      <c r="C4241" s="64">
        <v>4241600</v>
      </c>
      <c r="D4241" s="71"/>
    </row>
    <row r="4242" spans="1:4">
      <c r="A4242" s="64">
        <v>5856000</v>
      </c>
      <c r="B4242" s="64">
        <v>5860000</v>
      </c>
      <c r="C4242" s="64">
        <v>4244800</v>
      </c>
      <c r="D4242" s="71"/>
    </row>
    <row r="4243" spans="1:4">
      <c r="A4243" s="64">
        <f>A4242+1000</f>
        <v>5857000</v>
      </c>
      <c r="B4243" s="64"/>
      <c r="C4243" s="64">
        <v>4244800</v>
      </c>
      <c r="D4243" s="71"/>
    </row>
    <row r="4244" spans="1:4">
      <c r="A4244" s="64">
        <f>A4243+1000</f>
        <v>5858000</v>
      </c>
      <c r="B4244" s="64"/>
      <c r="C4244" s="64">
        <v>4244800</v>
      </c>
      <c r="D4244" s="71"/>
    </row>
    <row r="4245" spans="1:4">
      <c r="A4245" s="64">
        <f>A4244+1000</f>
        <v>5859000</v>
      </c>
      <c r="B4245" s="64"/>
      <c r="C4245" s="64">
        <v>4244800</v>
      </c>
      <c r="D4245" s="71"/>
    </row>
    <row r="4246" spans="1:4">
      <c r="A4246" s="64">
        <v>5860000</v>
      </c>
      <c r="B4246" s="64">
        <v>5864000</v>
      </c>
      <c r="C4246" s="64">
        <v>4248000</v>
      </c>
      <c r="D4246" s="71"/>
    </row>
    <row r="4247" spans="1:4">
      <c r="A4247" s="64">
        <f>A4246+1000</f>
        <v>5861000</v>
      </c>
      <c r="B4247" s="64"/>
      <c r="C4247" s="64">
        <v>4248000</v>
      </c>
      <c r="D4247" s="71"/>
    </row>
    <row r="4248" spans="1:4">
      <c r="A4248" s="64">
        <f>A4247+1000</f>
        <v>5862000</v>
      </c>
      <c r="B4248" s="64"/>
      <c r="C4248" s="64">
        <v>4248000</v>
      </c>
      <c r="D4248" s="71"/>
    </row>
    <row r="4249" spans="1:4">
      <c r="A4249" s="64">
        <f>A4248+1000</f>
        <v>5863000</v>
      </c>
      <c r="B4249" s="64"/>
      <c r="C4249" s="64">
        <v>4248000</v>
      </c>
      <c r="D4249" s="71"/>
    </row>
    <row r="4250" spans="1:4">
      <c r="A4250" s="64">
        <v>5864000</v>
      </c>
      <c r="B4250" s="64">
        <v>5868000</v>
      </c>
      <c r="C4250" s="64">
        <v>4251200</v>
      </c>
      <c r="D4250" s="71"/>
    </row>
    <row r="4251" spans="1:4">
      <c r="A4251" s="64">
        <f>A4250+1000</f>
        <v>5865000</v>
      </c>
      <c r="B4251" s="64"/>
      <c r="C4251" s="64">
        <v>4251200</v>
      </c>
      <c r="D4251" s="71"/>
    </row>
    <row r="4252" spans="1:4">
      <c r="A4252" s="64">
        <f>A4251+1000</f>
        <v>5866000</v>
      </c>
      <c r="B4252" s="64"/>
      <c r="C4252" s="64">
        <v>4251200</v>
      </c>
      <c r="D4252" s="71"/>
    </row>
    <row r="4253" spans="1:4">
      <c r="A4253" s="64">
        <f>A4252+1000</f>
        <v>5867000</v>
      </c>
      <c r="B4253" s="64"/>
      <c r="C4253" s="64">
        <v>4251200</v>
      </c>
      <c r="D4253" s="71"/>
    </row>
    <row r="4254" spans="1:4">
      <c r="A4254" s="64">
        <v>5868000</v>
      </c>
      <c r="B4254" s="64">
        <v>5872000</v>
      </c>
      <c r="C4254" s="64">
        <v>4254400</v>
      </c>
      <c r="D4254" s="71"/>
    </row>
    <row r="4255" spans="1:4">
      <c r="A4255" s="64">
        <f>A4254+1000</f>
        <v>5869000</v>
      </c>
      <c r="B4255" s="64"/>
      <c r="C4255" s="64">
        <v>4254400</v>
      </c>
      <c r="D4255" s="71"/>
    </row>
    <row r="4256" spans="1:4">
      <c r="A4256" s="64">
        <f>A4255+1000</f>
        <v>5870000</v>
      </c>
      <c r="B4256" s="64"/>
      <c r="C4256" s="64">
        <v>4254400</v>
      </c>
      <c r="D4256" s="71"/>
    </row>
    <row r="4257" spans="1:4">
      <c r="A4257" s="64">
        <f>A4256+1000</f>
        <v>5871000</v>
      </c>
      <c r="B4257" s="64"/>
      <c r="C4257" s="64">
        <v>4254400</v>
      </c>
      <c r="D4257" s="71"/>
    </row>
    <row r="4258" spans="1:4">
      <c r="A4258" s="64">
        <v>5872000</v>
      </c>
      <c r="B4258" s="64">
        <v>5876000</v>
      </c>
      <c r="C4258" s="64">
        <v>4257600</v>
      </c>
      <c r="D4258" s="71"/>
    </row>
    <row r="4259" spans="1:4">
      <c r="A4259" s="64">
        <f>A4258+1000</f>
        <v>5873000</v>
      </c>
      <c r="B4259" s="64"/>
      <c r="C4259" s="64">
        <v>4257600</v>
      </c>
      <c r="D4259" s="71"/>
    </row>
    <row r="4260" spans="1:4">
      <c r="A4260" s="64">
        <f>A4259+1000</f>
        <v>5874000</v>
      </c>
      <c r="B4260" s="64"/>
      <c r="C4260" s="64">
        <v>4257600</v>
      </c>
      <c r="D4260" s="71"/>
    </row>
    <row r="4261" spans="1:4">
      <c r="A4261" s="64">
        <f>A4260+1000</f>
        <v>5875000</v>
      </c>
      <c r="B4261" s="64"/>
      <c r="C4261" s="64">
        <v>4257600</v>
      </c>
      <c r="D4261" s="71"/>
    </row>
    <row r="4262" spans="1:4">
      <c r="A4262" s="64">
        <v>5876000</v>
      </c>
      <c r="B4262" s="64">
        <v>5880000</v>
      </c>
      <c r="C4262" s="64">
        <v>4260800</v>
      </c>
      <c r="D4262" s="71"/>
    </row>
    <row r="4263" spans="1:4">
      <c r="A4263" s="64">
        <f>A4262+1000</f>
        <v>5877000</v>
      </c>
      <c r="B4263" s="64"/>
      <c r="C4263" s="64">
        <v>4260800</v>
      </c>
      <c r="D4263" s="71"/>
    </row>
    <row r="4264" spans="1:4">
      <c r="A4264" s="64">
        <f>A4263+1000</f>
        <v>5878000</v>
      </c>
      <c r="B4264" s="64"/>
      <c r="C4264" s="64">
        <v>4260800</v>
      </c>
      <c r="D4264" s="71"/>
    </row>
    <row r="4265" spans="1:4">
      <c r="A4265" s="64">
        <f>A4264+1000</f>
        <v>5879000</v>
      </c>
      <c r="B4265" s="64"/>
      <c r="C4265" s="64">
        <v>4260800</v>
      </c>
      <c r="D4265" s="71"/>
    </row>
    <row r="4266" spans="1:4">
      <c r="A4266" s="64">
        <v>5880000</v>
      </c>
      <c r="B4266" s="64">
        <v>5884000</v>
      </c>
      <c r="C4266" s="64">
        <v>4264000</v>
      </c>
      <c r="D4266" s="71"/>
    </row>
    <row r="4267" spans="1:4">
      <c r="A4267" s="64">
        <f>A4266+1000</f>
        <v>5881000</v>
      </c>
      <c r="B4267" s="64"/>
      <c r="C4267" s="64">
        <v>4264000</v>
      </c>
      <c r="D4267" s="71"/>
    </row>
    <row r="4268" spans="1:4">
      <c r="A4268" s="64">
        <f>A4267+1000</f>
        <v>5882000</v>
      </c>
      <c r="B4268" s="64"/>
      <c r="C4268" s="64">
        <v>4264000</v>
      </c>
      <c r="D4268" s="71"/>
    </row>
    <row r="4269" spans="1:4">
      <c r="A4269" s="64">
        <f>A4268+1000</f>
        <v>5883000</v>
      </c>
      <c r="B4269" s="64"/>
      <c r="C4269" s="64">
        <v>4264000</v>
      </c>
      <c r="D4269" s="71"/>
    </row>
    <row r="4270" spans="1:4">
      <c r="A4270" s="64">
        <v>5884000</v>
      </c>
      <c r="B4270" s="64">
        <v>5888000</v>
      </c>
      <c r="C4270" s="64">
        <v>4267200</v>
      </c>
      <c r="D4270" s="71"/>
    </row>
    <row r="4271" spans="1:4">
      <c r="A4271" s="64">
        <f>A4270+1000</f>
        <v>5885000</v>
      </c>
      <c r="B4271" s="64"/>
      <c r="C4271" s="64">
        <v>4267200</v>
      </c>
      <c r="D4271" s="71"/>
    </row>
    <row r="4272" spans="1:4">
      <c r="A4272" s="64">
        <f>A4271+1000</f>
        <v>5886000</v>
      </c>
      <c r="B4272" s="64"/>
      <c r="C4272" s="64">
        <v>4267200</v>
      </c>
      <c r="D4272" s="71"/>
    </row>
    <row r="4273" spans="1:4">
      <c r="A4273" s="64">
        <f>A4272+1000</f>
        <v>5887000</v>
      </c>
      <c r="B4273" s="64"/>
      <c r="C4273" s="64">
        <v>4267200</v>
      </c>
      <c r="D4273" s="71"/>
    </row>
    <row r="4274" spans="1:4">
      <c r="A4274" s="64">
        <v>5888000</v>
      </c>
      <c r="B4274" s="64">
        <v>5892000</v>
      </c>
      <c r="C4274" s="64">
        <v>4270400</v>
      </c>
      <c r="D4274" s="71"/>
    </row>
    <row r="4275" spans="1:4">
      <c r="A4275" s="64">
        <f>A4274+1000</f>
        <v>5889000</v>
      </c>
      <c r="B4275" s="64"/>
      <c r="C4275" s="64">
        <v>4270400</v>
      </c>
      <c r="D4275" s="71"/>
    </row>
    <row r="4276" spans="1:4">
      <c r="A4276" s="64">
        <f>A4275+1000</f>
        <v>5890000</v>
      </c>
      <c r="B4276" s="64"/>
      <c r="C4276" s="64">
        <v>4270400</v>
      </c>
      <c r="D4276" s="71"/>
    </row>
    <row r="4277" spans="1:4">
      <c r="A4277" s="64">
        <f>A4276+1000</f>
        <v>5891000</v>
      </c>
      <c r="B4277" s="64"/>
      <c r="C4277" s="64">
        <v>4270400</v>
      </c>
      <c r="D4277" s="71"/>
    </row>
    <row r="4278" spans="1:4">
      <c r="A4278" s="64">
        <v>5892000</v>
      </c>
      <c r="B4278" s="64">
        <v>5896000</v>
      </c>
      <c r="C4278" s="64">
        <v>4273600</v>
      </c>
      <c r="D4278" s="71"/>
    </row>
    <row r="4279" spans="1:4">
      <c r="A4279" s="64">
        <f>A4278+1000</f>
        <v>5893000</v>
      </c>
      <c r="B4279" s="64"/>
      <c r="C4279" s="64">
        <v>4273600</v>
      </c>
      <c r="D4279" s="71"/>
    </row>
    <row r="4280" spans="1:4">
      <c r="A4280" s="64">
        <f>A4279+1000</f>
        <v>5894000</v>
      </c>
      <c r="B4280" s="64"/>
      <c r="C4280" s="64">
        <v>4273600</v>
      </c>
      <c r="D4280" s="71"/>
    </row>
    <row r="4281" spans="1:4">
      <c r="A4281" s="64">
        <f>A4280+1000</f>
        <v>5895000</v>
      </c>
      <c r="B4281" s="64"/>
      <c r="C4281" s="64">
        <v>4273600</v>
      </c>
      <c r="D4281" s="71"/>
    </row>
    <row r="4282" spans="1:4">
      <c r="A4282" s="64">
        <v>5896000</v>
      </c>
      <c r="B4282" s="64">
        <v>5900000</v>
      </c>
      <c r="C4282" s="64">
        <v>4276800</v>
      </c>
      <c r="D4282" s="71"/>
    </row>
    <row r="4283" spans="1:4">
      <c r="A4283" s="64">
        <f>A4282+1000</f>
        <v>5897000</v>
      </c>
      <c r="B4283" s="64"/>
      <c r="C4283" s="64">
        <v>4276800</v>
      </c>
      <c r="D4283" s="71"/>
    </row>
    <row r="4284" spans="1:4">
      <c r="A4284" s="64">
        <f>A4283+1000</f>
        <v>5898000</v>
      </c>
      <c r="B4284" s="64"/>
      <c r="C4284" s="64">
        <v>4276800</v>
      </c>
      <c r="D4284" s="71"/>
    </row>
    <row r="4285" spans="1:4">
      <c r="A4285" s="64">
        <f>A4284+1000</f>
        <v>5899000</v>
      </c>
      <c r="B4285" s="64"/>
      <c r="C4285" s="64">
        <v>4276800</v>
      </c>
      <c r="D4285" s="71"/>
    </row>
    <row r="4286" spans="1:4">
      <c r="A4286" s="64">
        <v>5900000</v>
      </c>
      <c r="B4286" s="64">
        <v>5904000</v>
      </c>
      <c r="C4286" s="64">
        <v>4280000</v>
      </c>
      <c r="D4286" s="71"/>
    </row>
    <row r="4287" spans="1:4">
      <c r="A4287" s="64">
        <f>A4286+1000</f>
        <v>5901000</v>
      </c>
      <c r="B4287" s="64"/>
      <c r="C4287" s="64">
        <v>4280000</v>
      </c>
      <c r="D4287" s="71"/>
    </row>
    <row r="4288" spans="1:4">
      <c r="A4288" s="64">
        <f>A4287+1000</f>
        <v>5902000</v>
      </c>
      <c r="B4288" s="64"/>
      <c r="C4288" s="64">
        <v>4280000</v>
      </c>
      <c r="D4288" s="71"/>
    </row>
    <row r="4289" spans="1:4">
      <c r="A4289" s="64">
        <f>A4288+1000</f>
        <v>5903000</v>
      </c>
      <c r="B4289" s="64"/>
      <c r="C4289" s="64">
        <v>4280000</v>
      </c>
      <c r="D4289" s="71"/>
    </row>
    <row r="4290" spans="1:4">
      <c r="A4290" s="64">
        <v>5904000</v>
      </c>
      <c r="B4290" s="64">
        <v>5908000</v>
      </c>
      <c r="C4290" s="64">
        <v>4283200</v>
      </c>
      <c r="D4290" s="71"/>
    </row>
    <row r="4291" spans="1:4">
      <c r="A4291" s="64">
        <f>A4290+1000</f>
        <v>5905000</v>
      </c>
      <c r="B4291" s="64"/>
      <c r="C4291" s="64">
        <v>4283200</v>
      </c>
      <c r="D4291" s="71"/>
    </row>
    <row r="4292" spans="1:4">
      <c r="A4292" s="64">
        <f>A4291+1000</f>
        <v>5906000</v>
      </c>
      <c r="B4292" s="64"/>
      <c r="C4292" s="64">
        <v>4283200</v>
      </c>
      <c r="D4292" s="71"/>
    </row>
    <row r="4293" spans="1:4">
      <c r="A4293" s="64">
        <f>A4292+1000</f>
        <v>5907000</v>
      </c>
      <c r="B4293" s="64"/>
      <c r="C4293" s="64">
        <v>4283200</v>
      </c>
      <c r="D4293" s="71"/>
    </row>
    <row r="4294" spans="1:4">
      <c r="A4294" s="64">
        <v>5908000</v>
      </c>
      <c r="B4294" s="64">
        <v>5912000</v>
      </c>
      <c r="C4294" s="64">
        <v>4286400</v>
      </c>
      <c r="D4294" s="71"/>
    </row>
    <row r="4295" spans="1:4">
      <c r="A4295" s="64">
        <f>A4294+1000</f>
        <v>5909000</v>
      </c>
      <c r="B4295" s="64"/>
      <c r="C4295" s="64">
        <v>4286400</v>
      </c>
      <c r="D4295" s="71"/>
    </row>
    <row r="4296" spans="1:4">
      <c r="A4296" s="64">
        <f>A4295+1000</f>
        <v>5910000</v>
      </c>
      <c r="B4296" s="64"/>
      <c r="C4296" s="64">
        <v>4286400</v>
      </c>
      <c r="D4296" s="71"/>
    </row>
    <row r="4297" spans="1:4">
      <c r="A4297" s="64">
        <f>A4296+1000</f>
        <v>5911000</v>
      </c>
      <c r="B4297" s="64"/>
      <c r="C4297" s="64">
        <v>4286400</v>
      </c>
      <c r="D4297" s="71"/>
    </row>
    <row r="4298" spans="1:4">
      <c r="A4298" s="64">
        <v>5912000</v>
      </c>
      <c r="B4298" s="64">
        <v>5916000</v>
      </c>
      <c r="C4298" s="64">
        <v>4289600</v>
      </c>
      <c r="D4298" s="71"/>
    </row>
    <row r="4299" spans="1:4">
      <c r="A4299" s="64">
        <f>A4298+1000</f>
        <v>5913000</v>
      </c>
      <c r="B4299" s="64"/>
      <c r="C4299" s="64">
        <v>4289600</v>
      </c>
      <c r="D4299" s="71"/>
    </row>
    <row r="4300" spans="1:4">
      <c r="A4300" s="64">
        <f>A4299+1000</f>
        <v>5914000</v>
      </c>
      <c r="B4300" s="64"/>
      <c r="C4300" s="64">
        <v>4289600</v>
      </c>
      <c r="D4300" s="71"/>
    </row>
    <row r="4301" spans="1:4">
      <c r="A4301" s="64">
        <f>A4300+1000</f>
        <v>5915000</v>
      </c>
      <c r="B4301" s="64"/>
      <c r="C4301" s="64">
        <v>4289600</v>
      </c>
      <c r="D4301" s="71"/>
    </row>
    <row r="4302" spans="1:4">
      <c r="A4302" s="64">
        <v>5916000</v>
      </c>
      <c r="B4302" s="64">
        <v>5920000</v>
      </c>
      <c r="C4302" s="64">
        <v>4292800</v>
      </c>
      <c r="D4302" s="71"/>
    </row>
    <row r="4303" spans="1:4">
      <c r="A4303" s="64">
        <f>A4302+1000</f>
        <v>5917000</v>
      </c>
      <c r="B4303" s="64"/>
      <c r="C4303" s="64">
        <v>4292800</v>
      </c>
      <c r="D4303" s="71"/>
    </row>
    <row r="4304" spans="1:4">
      <c r="A4304" s="64">
        <f>A4303+1000</f>
        <v>5918000</v>
      </c>
      <c r="B4304" s="64"/>
      <c r="C4304" s="64">
        <v>4292800</v>
      </c>
      <c r="D4304" s="71"/>
    </row>
    <row r="4305" spans="1:4">
      <c r="A4305" s="64">
        <f>A4304+1000</f>
        <v>5919000</v>
      </c>
      <c r="B4305" s="64"/>
      <c r="C4305" s="64">
        <v>4292800</v>
      </c>
      <c r="D4305" s="71"/>
    </row>
    <row r="4306" spans="1:4">
      <c r="A4306" s="64">
        <v>5920000</v>
      </c>
      <c r="B4306" s="64">
        <v>5924000</v>
      </c>
      <c r="C4306" s="64">
        <v>4296000</v>
      </c>
      <c r="D4306" s="71"/>
    </row>
    <row r="4307" spans="1:4">
      <c r="A4307" s="64">
        <f>A4306+1000</f>
        <v>5921000</v>
      </c>
      <c r="B4307" s="64"/>
      <c r="C4307" s="64">
        <v>4296000</v>
      </c>
      <c r="D4307" s="71"/>
    </row>
    <row r="4308" spans="1:4">
      <c r="A4308" s="64">
        <f>A4307+1000</f>
        <v>5922000</v>
      </c>
      <c r="B4308" s="64"/>
      <c r="C4308" s="64">
        <v>4296000</v>
      </c>
      <c r="D4308" s="71"/>
    </row>
    <row r="4309" spans="1:4">
      <c r="A4309" s="64">
        <f>A4308+1000</f>
        <v>5923000</v>
      </c>
      <c r="B4309" s="64"/>
      <c r="C4309" s="64">
        <v>4296000</v>
      </c>
      <c r="D4309" s="71"/>
    </row>
    <row r="4310" spans="1:4">
      <c r="A4310" s="64">
        <v>5924000</v>
      </c>
      <c r="B4310" s="64">
        <v>5928000</v>
      </c>
      <c r="C4310" s="64">
        <v>4299200</v>
      </c>
      <c r="D4310" s="71"/>
    </row>
    <row r="4311" spans="1:4">
      <c r="A4311" s="64">
        <f>A4310+1000</f>
        <v>5925000</v>
      </c>
      <c r="B4311" s="64"/>
      <c r="C4311" s="64">
        <v>4299200</v>
      </c>
      <c r="D4311" s="71"/>
    </row>
    <row r="4312" spans="1:4">
      <c r="A4312" s="64">
        <f>A4311+1000</f>
        <v>5926000</v>
      </c>
      <c r="B4312" s="64"/>
      <c r="C4312" s="64">
        <v>4299200</v>
      </c>
      <c r="D4312" s="71"/>
    </row>
    <row r="4313" spans="1:4">
      <c r="A4313" s="64">
        <f>A4312+1000</f>
        <v>5927000</v>
      </c>
      <c r="B4313" s="64"/>
      <c r="C4313" s="64">
        <v>4299200</v>
      </c>
      <c r="D4313" s="71"/>
    </row>
    <row r="4314" spans="1:4">
      <c r="A4314" s="64">
        <v>5928000</v>
      </c>
      <c r="B4314" s="64">
        <v>5932000</v>
      </c>
      <c r="C4314" s="64">
        <v>4302400</v>
      </c>
      <c r="D4314" s="71"/>
    </row>
    <row r="4315" spans="1:4">
      <c r="A4315" s="64">
        <f>A4314+1000</f>
        <v>5929000</v>
      </c>
      <c r="B4315" s="64"/>
      <c r="C4315" s="64">
        <v>4302400</v>
      </c>
      <c r="D4315" s="71"/>
    </row>
    <row r="4316" spans="1:4">
      <c r="A4316" s="64">
        <f>A4315+1000</f>
        <v>5930000</v>
      </c>
      <c r="B4316" s="64"/>
      <c r="C4316" s="64">
        <v>4302400</v>
      </c>
      <c r="D4316" s="71"/>
    </row>
    <row r="4317" spans="1:4">
      <c r="A4317" s="64">
        <f>A4316+1000</f>
        <v>5931000</v>
      </c>
      <c r="B4317" s="64"/>
      <c r="C4317" s="64">
        <v>4302400</v>
      </c>
      <c r="D4317" s="71"/>
    </row>
    <row r="4318" spans="1:4">
      <c r="A4318" s="64">
        <v>5932000</v>
      </c>
      <c r="B4318" s="64">
        <v>5936000</v>
      </c>
      <c r="C4318" s="64">
        <v>4305600</v>
      </c>
      <c r="D4318" s="71"/>
    </row>
    <row r="4319" spans="1:4">
      <c r="A4319" s="64">
        <f>A4318+1000</f>
        <v>5933000</v>
      </c>
      <c r="B4319" s="64"/>
      <c r="C4319" s="64">
        <v>4305600</v>
      </c>
      <c r="D4319" s="71"/>
    </row>
    <row r="4320" spans="1:4">
      <c r="A4320" s="64">
        <f>A4319+1000</f>
        <v>5934000</v>
      </c>
      <c r="B4320" s="64"/>
      <c r="C4320" s="64">
        <v>4305600</v>
      </c>
      <c r="D4320" s="71"/>
    </row>
    <row r="4321" spans="1:4">
      <c r="A4321" s="64">
        <f>A4320+1000</f>
        <v>5935000</v>
      </c>
      <c r="B4321" s="64"/>
      <c r="C4321" s="64">
        <v>4305600</v>
      </c>
      <c r="D4321" s="71"/>
    </row>
    <row r="4322" spans="1:4">
      <c r="A4322" s="64">
        <v>5936000</v>
      </c>
      <c r="B4322" s="64">
        <v>5940000</v>
      </c>
      <c r="C4322" s="64">
        <v>4308800</v>
      </c>
      <c r="D4322" s="71"/>
    </row>
    <row r="4323" spans="1:4">
      <c r="A4323" s="64">
        <f>A4322+1000</f>
        <v>5937000</v>
      </c>
      <c r="B4323" s="64"/>
      <c r="C4323" s="64">
        <v>4308800</v>
      </c>
      <c r="D4323" s="71"/>
    </row>
    <row r="4324" spans="1:4">
      <c r="A4324" s="64">
        <f>A4323+1000</f>
        <v>5938000</v>
      </c>
      <c r="B4324" s="64"/>
      <c r="C4324" s="64">
        <v>4308800</v>
      </c>
      <c r="D4324" s="71"/>
    </row>
    <row r="4325" spans="1:4">
      <c r="A4325" s="64">
        <f>A4324+1000</f>
        <v>5939000</v>
      </c>
      <c r="B4325" s="64"/>
      <c r="C4325" s="64">
        <v>4308800</v>
      </c>
      <c r="D4325" s="71"/>
    </row>
    <row r="4326" spans="1:4">
      <c r="A4326" s="64">
        <v>5940000</v>
      </c>
      <c r="B4326" s="64">
        <v>5944000</v>
      </c>
      <c r="C4326" s="64">
        <v>4312000</v>
      </c>
      <c r="D4326" s="71"/>
    </row>
    <row r="4327" spans="1:4">
      <c r="A4327" s="64">
        <f>A4326+1000</f>
        <v>5941000</v>
      </c>
      <c r="B4327" s="64"/>
      <c r="C4327" s="64">
        <v>4312000</v>
      </c>
      <c r="D4327" s="71"/>
    </row>
    <row r="4328" spans="1:4">
      <c r="A4328" s="64">
        <f>A4327+1000</f>
        <v>5942000</v>
      </c>
      <c r="B4328" s="64"/>
      <c r="C4328" s="64">
        <v>4312000</v>
      </c>
      <c r="D4328" s="71"/>
    </row>
    <row r="4329" spans="1:4">
      <c r="A4329" s="64">
        <f>A4328+1000</f>
        <v>5943000</v>
      </c>
      <c r="B4329" s="64"/>
      <c r="C4329" s="64">
        <v>4312000</v>
      </c>
      <c r="D4329" s="71"/>
    </row>
    <row r="4330" spans="1:4">
      <c r="A4330" s="64">
        <v>5944000</v>
      </c>
      <c r="B4330" s="64">
        <v>5948000</v>
      </c>
      <c r="C4330" s="64">
        <v>4315200</v>
      </c>
      <c r="D4330" s="71"/>
    </row>
    <row r="4331" spans="1:4">
      <c r="A4331" s="64">
        <f>A4330+1000</f>
        <v>5945000</v>
      </c>
      <c r="B4331" s="64"/>
      <c r="C4331" s="64">
        <v>4315200</v>
      </c>
      <c r="D4331" s="71"/>
    </row>
    <row r="4332" spans="1:4">
      <c r="A4332" s="64">
        <f>A4331+1000</f>
        <v>5946000</v>
      </c>
      <c r="B4332" s="64"/>
      <c r="C4332" s="64">
        <v>4315200</v>
      </c>
      <c r="D4332" s="71"/>
    </row>
    <row r="4333" spans="1:4">
      <c r="A4333" s="64">
        <f>A4332+1000</f>
        <v>5947000</v>
      </c>
      <c r="B4333" s="64"/>
      <c r="C4333" s="64">
        <v>4315200</v>
      </c>
      <c r="D4333" s="71"/>
    </row>
    <row r="4334" spans="1:4">
      <c r="A4334" s="64">
        <v>5948000</v>
      </c>
      <c r="B4334" s="64">
        <v>5952000</v>
      </c>
      <c r="C4334" s="64">
        <v>4318400</v>
      </c>
      <c r="D4334" s="71"/>
    </row>
    <row r="4335" spans="1:4">
      <c r="A4335" s="64">
        <f>A4334+1000</f>
        <v>5949000</v>
      </c>
      <c r="B4335" s="64"/>
      <c r="C4335" s="64">
        <v>4318400</v>
      </c>
      <c r="D4335" s="71"/>
    </row>
    <row r="4336" spans="1:4">
      <c r="A4336" s="64">
        <f>A4335+1000</f>
        <v>5950000</v>
      </c>
      <c r="B4336" s="64"/>
      <c r="C4336" s="64">
        <v>4318400</v>
      </c>
      <c r="D4336" s="71"/>
    </row>
    <row r="4337" spans="1:4">
      <c r="A4337" s="64">
        <f>A4336+1000</f>
        <v>5951000</v>
      </c>
      <c r="B4337" s="64"/>
      <c r="C4337" s="64">
        <v>4318400</v>
      </c>
      <c r="D4337" s="71"/>
    </row>
    <row r="4338" spans="1:4">
      <c r="A4338" s="64">
        <v>5952000</v>
      </c>
      <c r="B4338" s="64">
        <v>5956000</v>
      </c>
      <c r="C4338" s="64">
        <v>4321600</v>
      </c>
      <c r="D4338" s="71"/>
    </row>
    <row r="4339" spans="1:4">
      <c r="A4339" s="64">
        <f>A4338+1000</f>
        <v>5953000</v>
      </c>
      <c r="B4339" s="64"/>
      <c r="C4339" s="64">
        <v>4321600</v>
      </c>
      <c r="D4339" s="71"/>
    </row>
    <row r="4340" spans="1:4">
      <c r="A4340" s="64">
        <f>A4339+1000</f>
        <v>5954000</v>
      </c>
      <c r="B4340" s="64"/>
      <c r="C4340" s="64">
        <v>4321600</v>
      </c>
      <c r="D4340" s="71"/>
    </row>
    <row r="4341" spans="1:4">
      <c r="A4341" s="64">
        <f>A4340+1000</f>
        <v>5955000</v>
      </c>
      <c r="B4341" s="64"/>
      <c r="C4341" s="64">
        <v>4321600</v>
      </c>
      <c r="D4341" s="71"/>
    </row>
    <row r="4342" spans="1:4">
      <c r="A4342" s="64">
        <v>5956000</v>
      </c>
      <c r="B4342" s="64">
        <v>5960000</v>
      </c>
      <c r="C4342" s="64">
        <v>4324800</v>
      </c>
      <c r="D4342" s="71"/>
    </row>
    <row r="4343" spans="1:4">
      <c r="A4343" s="64">
        <f>A4342+1000</f>
        <v>5957000</v>
      </c>
      <c r="B4343" s="64"/>
      <c r="C4343" s="64">
        <v>4324800</v>
      </c>
      <c r="D4343" s="71"/>
    </row>
    <row r="4344" spans="1:4">
      <c r="A4344" s="64">
        <f>A4343+1000</f>
        <v>5958000</v>
      </c>
      <c r="B4344" s="64"/>
      <c r="C4344" s="64">
        <v>4324800</v>
      </c>
      <c r="D4344" s="71"/>
    </row>
    <row r="4345" spans="1:4">
      <c r="A4345" s="64">
        <f>A4344+1000</f>
        <v>5959000</v>
      </c>
      <c r="B4345" s="64"/>
      <c r="C4345" s="64">
        <v>4324800</v>
      </c>
      <c r="D4345" s="71"/>
    </row>
    <row r="4346" spans="1:4">
      <c r="A4346" s="64">
        <v>5960000</v>
      </c>
      <c r="B4346" s="64">
        <v>5964000</v>
      </c>
      <c r="C4346" s="64">
        <v>4328000</v>
      </c>
      <c r="D4346" s="71"/>
    </row>
    <row r="4347" spans="1:4">
      <c r="A4347" s="64">
        <f>A4346+1000</f>
        <v>5961000</v>
      </c>
      <c r="B4347" s="64"/>
      <c r="C4347" s="64">
        <v>4328000</v>
      </c>
      <c r="D4347" s="71"/>
    </row>
    <row r="4348" spans="1:4">
      <c r="A4348" s="64">
        <f>A4347+1000</f>
        <v>5962000</v>
      </c>
      <c r="B4348" s="64"/>
      <c r="C4348" s="64">
        <v>4328000</v>
      </c>
      <c r="D4348" s="71"/>
    </row>
    <row r="4349" spans="1:4">
      <c r="A4349" s="64">
        <f>A4348+1000</f>
        <v>5963000</v>
      </c>
      <c r="B4349" s="64"/>
      <c r="C4349" s="64">
        <v>4328000</v>
      </c>
      <c r="D4349" s="71"/>
    </row>
    <row r="4350" spans="1:4">
      <c r="A4350" s="64">
        <v>5964000</v>
      </c>
      <c r="B4350" s="64">
        <v>5968000</v>
      </c>
      <c r="C4350" s="64">
        <v>4331200</v>
      </c>
      <c r="D4350" s="71"/>
    </row>
    <row r="4351" spans="1:4">
      <c r="A4351" s="64">
        <f>A4350+1000</f>
        <v>5965000</v>
      </c>
      <c r="B4351" s="64"/>
      <c r="C4351" s="64">
        <v>4331200</v>
      </c>
      <c r="D4351" s="71"/>
    </row>
    <row r="4352" spans="1:4">
      <c r="A4352" s="64">
        <f>A4351+1000</f>
        <v>5966000</v>
      </c>
      <c r="B4352" s="64"/>
      <c r="C4352" s="64">
        <v>4331200</v>
      </c>
      <c r="D4352" s="71"/>
    </row>
    <row r="4353" spans="1:4">
      <c r="A4353" s="64">
        <f>A4352+1000</f>
        <v>5967000</v>
      </c>
      <c r="B4353" s="64"/>
      <c r="C4353" s="64">
        <v>4331200</v>
      </c>
      <c r="D4353" s="71"/>
    </row>
    <row r="4354" spans="1:4">
      <c r="A4354" s="64">
        <v>5968000</v>
      </c>
      <c r="B4354" s="64">
        <v>5972000</v>
      </c>
      <c r="C4354" s="64">
        <v>4334400</v>
      </c>
      <c r="D4354" s="71"/>
    </row>
    <row r="4355" spans="1:4">
      <c r="A4355" s="64">
        <f>A4354+1000</f>
        <v>5969000</v>
      </c>
      <c r="B4355" s="64"/>
      <c r="C4355" s="64">
        <v>4334400</v>
      </c>
      <c r="D4355" s="71"/>
    </row>
    <row r="4356" spans="1:4">
      <c r="A4356" s="64">
        <f>A4355+1000</f>
        <v>5970000</v>
      </c>
      <c r="B4356" s="64"/>
      <c r="C4356" s="64">
        <v>4334400</v>
      </c>
      <c r="D4356" s="71"/>
    </row>
    <row r="4357" spans="1:4">
      <c r="A4357" s="64">
        <f>A4356+1000</f>
        <v>5971000</v>
      </c>
      <c r="B4357" s="64"/>
      <c r="C4357" s="64">
        <v>4334400</v>
      </c>
      <c r="D4357" s="71"/>
    </row>
    <row r="4358" spans="1:4">
      <c r="A4358" s="64">
        <v>5972000</v>
      </c>
      <c r="B4358" s="64">
        <v>5976000</v>
      </c>
      <c r="C4358" s="64">
        <v>4337600</v>
      </c>
      <c r="D4358" s="71"/>
    </row>
    <row r="4359" spans="1:4">
      <c r="A4359" s="64">
        <f>A4358+1000</f>
        <v>5973000</v>
      </c>
      <c r="B4359" s="64"/>
      <c r="C4359" s="64">
        <v>4337600</v>
      </c>
      <c r="D4359" s="71"/>
    </row>
    <row r="4360" spans="1:4">
      <c r="A4360" s="64">
        <f>A4359+1000</f>
        <v>5974000</v>
      </c>
      <c r="B4360" s="64"/>
      <c r="C4360" s="64">
        <v>4337600</v>
      </c>
      <c r="D4360" s="71"/>
    </row>
    <row r="4361" spans="1:4">
      <c r="A4361" s="64">
        <f>A4360+1000</f>
        <v>5975000</v>
      </c>
      <c r="B4361" s="64"/>
      <c r="C4361" s="64">
        <v>4337600</v>
      </c>
      <c r="D4361" s="71"/>
    </row>
    <row r="4362" spans="1:4">
      <c r="A4362" s="64">
        <v>5976000</v>
      </c>
      <c r="B4362" s="64">
        <v>5980000</v>
      </c>
      <c r="C4362" s="64">
        <v>4340800</v>
      </c>
      <c r="D4362" s="71"/>
    </row>
    <row r="4363" spans="1:4">
      <c r="A4363" s="64">
        <f>A4362+1000</f>
        <v>5977000</v>
      </c>
      <c r="B4363" s="64"/>
      <c r="C4363" s="64">
        <v>4340800</v>
      </c>
      <c r="D4363" s="71"/>
    </row>
    <row r="4364" spans="1:4">
      <c r="A4364" s="64">
        <f>A4363+1000</f>
        <v>5978000</v>
      </c>
      <c r="B4364" s="64"/>
      <c r="C4364" s="64">
        <v>4340800</v>
      </c>
      <c r="D4364" s="71"/>
    </row>
    <row r="4365" spans="1:4">
      <c r="A4365" s="64">
        <f>A4364+1000</f>
        <v>5979000</v>
      </c>
      <c r="B4365" s="64"/>
      <c r="C4365" s="64">
        <v>4340800</v>
      </c>
      <c r="D4365" s="71"/>
    </row>
    <row r="4366" spans="1:4">
      <c r="A4366" s="64">
        <v>5980000</v>
      </c>
      <c r="B4366" s="64">
        <v>5984000</v>
      </c>
      <c r="C4366" s="64">
        <v>4344000</v>
      </c>
      <c r="D4366" s="71"/>
    </row>
    <row r="4367" spans="1:4">
      <c r="A4367" s="64">
        <f>A4366+1000</f>
        <v>5981000</v>
      </c>
      <c r="B4367" s="64"/>
      <c r="C4367" s="64">
        <v>4344000</v>
      </c>
      <c r="D4367" s="71"/>
    </row>
    <row r="4368" spans="1:4">
      <c r="A4368" s="64">
        <f>A4367+1000</f>
        <v>5982000</v>
      </c>
      <c r="B4368" s="64"/>
      <c r="C4368" s="64">
        <v>4344000</v>
      </c>
      <c r="D4368" s="71"/>
    </row>
    <row r="4369" spans="1:4">
      <c r="A4369" s="64">
        <f>A4368+1000</f>
        <v>5983000</v>
      </c>
      <c r="B4369" s="64"/>
      <c r="C4369" s="64">
        <v>4344000</v>
      </c>
      <c r="D4369" s="71"/>
    </row>
    <row r="4370" spans="1:4">
      <c r="A4370" s="64">
        <v>5984000</v>
      </c>
      <c r="B4370" s="64">
        <v>5988000</v>
      </c>
      <c r="C4370" s="64">
        <v>4347200</v>
      </c>
      <c r="D4370" s="71"/>
    </row>
    <row r="4371" spans="1:4">
      <c r="A4371" s="64">
        <f>A4370+1000</f>
        <v>5985000</v>
      </c>
      <c r="B4371" s="64"/>
      <c r="C4371" s="64">
        <v>4347200</v>
      </c>
      <c r="D4371" s="71"/>
    </row>
    <row r="4372" spans="1:4">
      <c r="A4372" s="64">
        <f>A4371+1000</f>
        <v>5986000</v>
      </c>
      <c r="B4372" s="64"/>
      <c r="C4372" s="64">
        <v>4347200</v>
      </c>
      <c r="D4372" s="71"/>
    </row>
    <row r="4373" spans="1:4">
      <c r="A4373" s="64">
        <f>A4372+1000</f>
        <v>5987000</v>
      </c>
      <c r="B4373" s="64"/>
      <c r="C4373" s="64">
        <v>4347200</v>
      </c>
      <c r="D4373" s="71"/>
    </row>
    <row r="4374" spans="1:4">
      <c r="A4374" s="64">
        <v>5988000</v>
      </c>
      <c r="B4374" s="64">
        <v>5992000</v>
      </c>
      <c r="C4374" s="64">
        <v>4350400</v>
      </c>
      <c r="D4374" s="71"/>
    </row>
    <row r="4375" spans="1:4">
      <c r="A4375" s="64">
        <f>A4374+1000</f>
        <v>5989000</v>
      </c>
      <c r="B4375" s="64"/>
      <c r="C4375" s="64">
        <v>4350400</v>
      </c>
      <c r="D4375" s="71"/>
    </row>
    <row r="4376" spans="1:4">
      <c r="A4376" s="64">
        <f>A4375+1000</f>
        <v>5990000</v>
      </c>
      <c r="B4376" s="64"/>
      <c r="C4376" s="64">
        <v>4350400</v>
      </c>
      <c r="D4376" s="71"/>
    </row>
    <row r="4377" spans="1:4">
      <c r="A4377" s="64">
        <f>A4376+1000</f>
        <v>5991000</v>
      </c>
      <c r="B4377" s="64"/>
      <c r="C4377" s="64">
        <v>4350400</v>
      </c>
      <c r="D4377" s="71"/>
    </row>
    <row r="4378" spans="1:4">
      <c r="A4378" s="64">
        <v>5992000</v>
      </c>
      <c r="B4378" s="64">
        <v>5996000</v>
      </c>
      <c r="C4378" s="64">
        <v>4353600</v>
      </c>
      <c r="D4378" s="71"/>
    </row>
    <row r="4379" spans="1:4">
      <c r="A4379" s="64">
        <f>A4378+1000</f>
        <v>5993000</v>
      </c>
      <c r="B4379" s="64"/>
      <c r="C4379" s="64">
        <v>4353600</v>
      </c>
      <c r="D4379" s="71"/>
    </row>
    <row r="4380" spans="1:4">
      <c r="A4380" s="64">
        <f>A4379+1000</f>
        <v>5994000</v>
      </c>
      <c r="B4380" s="64"/>
      <c r="C4380" s="64">
        <v>4353600</v>
      </c>
      <c r="D4380" s="71"/>
    </row>
    <row r="4381" spans="1:4">
      <c r="A4381" s="64">
        <f>A4380+1000</f>
        <v>5995000</v>
      </c>
      <c r="B4381" s="64"/>
      <c r="C4381" s="64">
        <v>4353600</v>
      </c>
      <c r="D4381" s="71"/>
    </row>
    <row r="4382" spans="1:4">
      <c r="A4382" s="64">
        <v>5996000</v>
      </c>
      <c r="B4382" s="64">
        <v>6000000</v>
      </c>
      <c r="C4382" s="64">
        <v>4356800</v>
      </c>
      <c r="D4382" s="71"/>
    </row>
    <row r="4383" spans="1:4">
      <c r="A4383" s="64">
        <f>A4382+1000</f>
        <v>5997000</v>
      </c>
      <c r="B4383" s="64"/>
      <c r="C4383" s="64">
        <v>4356800</v>
      </c>
      <c r="D4383" s="71"/>
    </row>
    <row r="4384" spans="1:4">
      <c r="A4384" s="64">
        <f>A4383+1000</f>
        <v>5998000</v>
      </c>
      <c r="B4384" s="64"/>
      <c r="C4384" s="64">
        <v>4356800</v>
      </c>
      <c r="D4384" s="71"/>
    </row>
    <row r="4385" spans="1:4">
      <c r="A4385" s="64">
        <f>A4384+1000</f>
        <v>5999000</v>
      </c>
      <c r="B4385" s="64"/>
      <c r="C4385" s="64">
        <v>4356800</v>
      </c>
      <c r="D4385" s="71"/>
    </row>
    <row r="4386" spans="1:4">
      <c r="A4386" s="64">
        <v>6000000</v>
      </c>
      <c r="B4386" s="64">
        <v>6004000</v>
      </c>
      <c r="C4386" s="64">
        <v>4360000</v>
      </c>
      <c r="D4386" s="71"/>
    </row>
    <row r="4387" spans="1:4">
      <c r="A4387" s="64">
        <f>A4386+1000</f>
        <v>6001000</v>
      </c>
      <c r="B4387" s="64"/>
      <c r="C4387" s="64">
        <v>4360000</v>
      </c>
      <c r="D4387" s="71"/>
    </row>
    <row r="4388" spans="1:4">
      <c r="A4388" s="64">
        <f>A4387+1000</f>
        <v>6002000</v>
      </c>
      <c r="B4388" s="64"/>
      <c r="C4388" s="64">
        <v>4360000</v>
      </c>
      <c r="D4388" s="71"/>
    </row>
    <row r="4389" spans="1:4">
      <c r="A4389" s="64">
        <f>A4388+1000</f>
        <v>6003000</v>
      </c>
      <c r="B4389" s="64"/>
      <c r="C4389" s="64">
        <v>4360000</v>
      </c>
      <c r="D4389" s="71"/>
    </row>
    <row r="4390" spans="1:4">
      <c r="A4390" s="64">
        <v>6004000</v>
      </c>
      <c r="B4390" s="64">
        <v>6008000</v>
      </c>
      <c r="C4390" s="64">
        <v>4363200</v>
      </c>
      <c r="D4390" s="71"/>
    </row>
    <row r="4391" spans="1:4">
      <c r="A4391" s="64">
        <f>A4390+1000</f>
        <v>6005000</v>
      </c>
      <c r="B4391" s="64"/>
      <c r="C4391" s="64">
        <v>4363200</v>
      </c>
      <c r="D4391" s="71"/>
    </row>
    <row r="4392" spans="1:4">
      <c r="A4392" s="64">
        <f>A4391+1000</f>
        <v>6006000</v>
      </c>
      <c r="B4392" s="64"/>
      <c r="C4392" s="64">
        <v>4363200</v>
      </c>
      <c r="D4392" s="71"/>
    </row>
    <row r="4393" spans="1:4">
      <c r="A4393" s="64">
        <f>A4392+1000</f>
        <v>6007000</v>
      </c>
      <c r="B4393" s="64"/>
      <c r="C4393" s="64">
        <v>4363200</v>
      </c>
      <c r="D4393" s="71"/>
    </row>
    <row r="4394" spans="1:4">
      <c r="A4394" s="64">
        <v>6008000</v>
      </c>
      <c r="B4394" s="64">
        <v>6012000</v>
      </c>
      <c r="C4394" s="64">
        <v>4366400</v>
      </c>
      <c r="D4394" s="71"/>
    </row>
    <row r="4395" spans="1:4">
      <c r="A4395" s="64">
        <f>A4394+1000</f>
        <v>6009000</v>
      </c>
      <c r="B4395" s="64"/>
      <c r="C4395" s="64">
        <v>4366400</v>
      </c>
      <c r="D4395" s="71"/>
    </row>
    <row r="4396" spans="1:4">
      <c r="A4396" s="64">
        <f>A4395+1000</f>
        <v>6010000</v>
      </c>
      <c r="B4396" s="64"/>
      <c r="C4396" s="64">
        <v>4366400</v>
      </c>
      <c r="D4396" s="71"/>
    </row>
    <row r="4397" spans="1:4">
      <c r="A4397" s="64">
        <f>A4396+1000</f>
        <v>6011000</v>
      </c>
      <c r="B4397" s="64"/>
      <c r="C4397" s="64">
        <v>4366400</v>
      </c>
      <c r="D4397" s="71"/>
    </row>
    <row r="4398" spans="1:4">
      <c r="A4398" s="64">
        <v>6012000</v>
      </c>
      <c r="B4398" s="64">
        <v>6016000</v>
      </c>
      <c r="C4398" s="64">
        <v>4369600</v>
      </c>
      <c r="D4398" s="71"/>
    </row>
    <row r="4399" spans="1:4">
      <c r="A4399" s="64">
        <f>A4398+1000</f>
        <v>6013000</v>
      </c>
      <c r="B4399" s="64"/>
      <c r="C4399" s="64">
        <v>4369600</v>
      </c>
      <c r="D4399" s="71"/>
    </row>
    <row r="4400" spans="1:4">
      <c r="A4400" s="64">
        <f>A4399+1000</f>
        <v>6014000</v>
      </c>
      <c r="B4400" s="64"/>
      <c r="C4400" s="64">
        <v>4369600</v>
      </c>
      <c r="D4400" s="71"/>
    </row>
    <row r="4401" spans="1:4">
      <c r="A4401" s="64">
        <f>A4400+1000</f>
        <v>6015000</v>
      </c>
      <c r="B4401" s="64"/>
      <c r="C4401" s="64">
        <v>4369600</v>
      </c>
      <c r="D4401" s="71"/>
    </row>
    <row r="4402" spans="1:4">
      <c r="A4402" s="64">
        <v>6016000</v>
      </c>
      <c r="B4402" s="64">
        <v>6020000</v>
      </c>
      <c r="C4402" s="64">
        <v>4372800</v>
      </c>
      <c r="D4402" s="71"/>
    </row>
    <row r="4403" spans="1:4">
      <c r="A4403" s="64">
        <f>A4402+1000</f>
        <v>6017000</v>
      </c>
      <c r="B4403" s="64"/>
      <c r="C4403" s="64">
        <v>4372800</v>
      </c>
      <c r="D4403" s="71"/>
    </row>
    <row r="4404" spans="1:4">
      <c r="A4404" s="64">
        <f>A4403+1000</f>
        <v>6018000</v>
      </c>
      <c r="B4404" s="64"/>
      <c r="C4404" s="64">
        <v>4372800</v>
      </c>
      <c r="D4404" s="71"/>
    </row>
    <row r="4405" spans="1:4">
      <c r="A4405" s="64">
        <f>A4404+1000</f>
        <v>6019000</v>
      </c>
      <c r="B4405" s="64"/>
      <c r="C4405" s="64">
        <v>4372800</v>
      </c>
      <c r="D4405" s="71"/>
    </row>
    <row r="4406" spans="1:4">
      <c r="A4406" s="64">
        <v>6020000</v>
      </c>
      <c r="B4406" s="64">
        <v>6024000</v>
      </c>
      <c r="C4406" s="64">
        <v>4376000</v>
      </c>
      <c r="D4406" s="71"/>
    </row>
    <row r="4407" spans="1:4">
      <c r="A4407" s="64">
        <f>A4406+1000</f>
        <v>6021000</v>
      </c>
      <c r="B4407" s="64"/>
      <c r="C4407" s="64">
        <v>4376000</v>
      </c>
      <c r="D4407" s="71"/>
    </row>
    <row r="4408" spans="1:4">
      <c r="A4408" s="64">
        <f>A4407+1000</f>
        <v>6022000</v>
      </c>
      <c r="B4408" s="64"/>
      <c r="C4408" s="64">
        <v>4376000</v>
      </c>
      <c r="D4408" s="71"/>
    </row>
    <row r="4409" spans="1:4">
      <c r="A4409" s="64">
        <f>A4408+1000</f>
        <v>6023000</v>
      </c>
      <c r="B4409" s="64"/>
      <c r="C4409" s="64">
        <v>4376000</v>
      </c>
      <c r="D4409" s="71"/>
    </row>
    <row r="4410" spans="1:4">
      <c r="A4410" s="64">
        <v>6024000</v>
      </c>
      <c r="B4410" s="64">
        <v>6028000</v>
      </c>
      <c r="C4410" s="64">
        <v>4379200</v>
      </c>
      <c r="D4410" s="71"/>
    </row>
    <row r="4411" spans="1:4">
      <c r="A4411" s="64">
        <f>A4410+1000</f>
        <v>6025000</v>
      </c>
      <c r="B4411" s="64"/>
      <c r="C4411" s="64">
        <v>4379200</v>
      </c>
      <c r="D4411" s="71"/>
    </row>
    <row r="4412" spans="1:4">
      <c r="A4412" s="64">
        <f>A4411+1000</f>
        <v>6026000</v>
      </c>
      <c r="B4412" s="64"/>
      <c r="C4412" s="64">
        <v>4379200</v>
      </c>
      <c r="D4412" s="71"/>
    </row>
    <row r="4413" spans="1:4">
      <c r="A4413" s="64">
        <f>A4412+1000</f>
        <v>6027000</v>
      </c>
      <c r="B4413" s="64"/>
      <c r="C4413" s="64">
        <v>4379200</v>
      </c>
      <c r="D4413" s="71"/>
    </row>
    <row r="4414" spans="1:4">
      <c r="A4414" s="64">
        <v>6028000</v>
      </c>
      <c r="B4414" s="64">
        <v>6032000</v>
      </c>
      <c r="C4414" s="64">
        <v>4382400</v>
      </c>
      <c r="D4414" s="71"/>
    </row>
    <row r="4415" spans="1:4">
      <c r="A4415" s="64">
        <f>A4414+1000</f>
        <v>6029000</v>
      </c>
      <c r="B4415" s="64"/>
      <c r="C4415" s="64">
        <v>4382400</v>
      </c>
      <c r="D4415" s="71"/>
    </row>
    <row r="4416" spans="1:4">
      <c r="A4416" s="64">
        <f>A4415+1000</f>
        <v>6030000</v>
      </c>
      <c r="B4416" s="64"/>
      <c r="C4416" s="64">
        <v>4382400</v>
      </c>
      <c r="D4416" s="71"/>
    </row>
    <row r="4417" spans="1:4">
      <c r="A4417" s="64">
        <f>A4416+1000</f>
        <v>6031000</v>
      </c>
      <c r="B4417" s="64"/>
      <c r="C4417" s="64">
        <v>4382400</v>
      </c>
      <c r="D4417" s="71"/>
    </row>
    <row r="4418" spans="1:4">
      <c r="A4418" s="64">
        <v>6032000</v>
      </c>
      <c r="B4418" s="64">
        <v>6036000</v>
      </c>
      <c r="C4418" s="64">
        <v>4385600</v>
      </c>
      <c r="D4418" s="71"/>
    </row>
    <row r="4419" spans="1:4">
      <c r="A4419" s="64">
        <f>A4418+1000</f>
        <v>6033000</v>
      </c>
      <c r="B4419" s="64"/>
      <c r="C4419" s="64">
        <v>4385600</v>
      </c>
      <c r="D4419" s="71"/>
    </row>
    <row r="4420" spans="1:4">
      <c r="A4420" s="64">
        <f>A4419+1000</f>
        <v>6034000</v>
      </c>
      <c r="B4420" s="64"/>
      <c r="C4420" s="64">
        <v>4385600</v>
      </c>
      <c r="D4420" s="71"/>
    </row>
    <row r="4421" spans="1:4">
      <c r="A4421" s="64">
        <f>A4420+1000</f>
        <v>6035000</v>
      </c>
      <c r="B4421" s="64"/>
      <c r="C4421" s="64">
        <v>4385600</v>
      </c>
      <c r="D4421" s="71"/>
    </row>
    <row r="4422" spans="1:4">
      <c r="A4422" s="64">
        <v>6036000</v>
      </c>
      <c r="B4422" s="64">
        <v>6040000</v>
      </c>
      <c r="C4422" s="64">
        <v>4388800</v>
      </c>
      <c r="D4422" s="71"/>
    </row>
    <row r="4423" spans="1:4">
      <c r="A4423" s="64">
        <f>A4422+1000</f>
        <v>6037000</v>
      </c>
      <c r="B4423" s="64"/>
      <c r="C4423" s="64">
        <v>4388800</v>
      </c>
      <c r="D4423" s="71"/>
    </row>
    <row r="4424" spans="1:4">
      <c r="A4424" s="64">
        <f>A4423+1000</f>
        <v>6038000</v>
      </c>
      <c r="B4424" s="64"/>
      <c r="C4424" s="64">
        <v>4388800</v>
      </c>
      <c r="D4424" s="71"/>
    </row>
    <row r="4425" spans="1:4">
      <c r="A4425" s="64">
        <f>A4424+1000</f>
        <v>6039000</v>
      </c>
      <c r="B4425" s="64"/>
      <c r="C4425" s="64">
        <v>4388800</v>
      </c>
      <c r="D4425" s="71"/>
    </row>
    <row r="4426" spans="1:4">
      <c r="A4426" s="64">
        <v>6040000</v>
      </c>
      <c r="B4426" s="64">
        <v>6044000</v>
      </c>
      <c r="C4426" s="64">
        <v>4392000</v>
      </c>
      <c r="D4426" s="71"/>
    </row>
    <row r="4427" spans="1:4">
      <c r="A4427" s="64">
        <f>A4426+1000</f>
        <v>6041000</v>
      </c>
      <c r="B4427" s="64"/>
      <c r="C4427" s="64">
        <v>4392000</v>
      </c>
      <c r="D4427" s="71"/>
    </row>
    <row r="4428" spans="1:4">
      <c r="A4428" s="64">
        <f>A4427+1000</f>
        <v>6042000</v>
      </c>
      <c r="B4428" s="64"/>
      <c r="C4428" s="64">
        <v>4392000</v>
      </c>
      <c r="D4428" s="71"/>
    </row>
    <row r="4429" spans="1:4">
      <c r="A4429" s="64">
        <f>A4428+1000</f>
        <v>6043000</v>
      </c>
      <c r="B4429" s="64"/>
      <c r="C4429" s="64">
        <v>4392000</v>
      </c>
      <c r="D4429" s="71"/>
    </row>
    <row r="4430" spans="1:4">
      <c r="A4430" s="64">
        <v>6044000</v>
      </c>
      <c r="B4430" s="64">
        <v>6048000</v>
      </c>
      <c r="C4430" s="64">
        <v>4395200</v>
      </c>
      <c r="D4430" s="71"/>
    </row>
    <row r="4431" spans="1:4">
      <c r="A4431" s="64">
        <f>A4430+1000</f>
        <v>6045000</v>
      </c>
      <c r="B4431" s="64"/>
      <c r="C4431" s="64">
        <v>4395200</v>
      </c>
      <c r="D4431" s="71"/>
    </row>
    <row r="4432" spans="1:4">
      <c r="A4432" s="64">
        <f>A4431+1000</f>
        <v>6046000</v>
      </c>
      <c r="B4432" s="64"/>
      <c r="C4432" s="64">
        <v>4395200</v>
      </c>
      <c r="D4432" s="71"/>
    </row>
    <row r="4433" spans="1:4">
      <c r="A4433" s="64">
        <f>A4432+1000</f>
        <v>6047000</v>
      </c>
      <c r="B4433" s="64"/>
      <c r="C4433" s="64">
        <v>4395200</v>
      </c>
      <c r="D4433" s="71"/>
    </row>
    <row r="4434" spans="1:4">
      <c r="A4434" s="64">
        <v>6048000</v>
      </c>
      <c r="B4434" s="64">
        <v>6052000</v>
      </c>
      <c r="C4434" s="64">
        <v>4398400</v>
      </c>
      <c r="D4434" s="71"/>
    </row>
    <row r="4435" spans="1:4">
      <c r="A4435" s="64">
        <f>A4434+1000</f>
        <v>6049000</v>
      </c>
      <c r="B4435" s="64"/>
      <c r="C4435" s="64">
        <v>4398400</v>
      </c>
      <c r="D4435" s="71"/>
    </row>
    <row r="4436" spans="1:4">
      <c r="A4436" s="64">
        <f>A4435+1000</f>
        <v>6050000</v>
      </c>
      <c r="B4436" s="64"/>
      <c r="C4436" s="64">
        <v>4398400</v>
      </c>
      <c r="D4436" s="71"/>
    </row>
    <row r="4437" spans="1:4">
      <c r="A4437" s="64">
        <f>A4436+1000</f>
        <v>6051000</v>
      </c>
      <c r="B4437" s="64"/>
      <c r="C4437" s="64">
        <v>4398400</v>
      </c>
      <c r="D4437" s="71"/>
    </row>
    <row r="4438" spans="1:4">
      <c r="A4438" s="64">
        <v>6052000</v>
      </c>
      <c r="B4438" s="64">
        <v>6056000</v>
      </c>
      <c r="C4438" s="64">
        <v>4401600</v>
      </c>
      <c r="D4438" s="71"/>
    </row>
    <row r="4439" spans="1:4">
      <c r="A4439" s="64">
        <f>A4438+1000</f>
        <v>6053000</v>
      </c>
      <c r="B4439" s="64"/>
      <c r="C4439" s="64">
        <v>4401600</v>
      </c>
      <c r="D4439" s="71"/>
    </row>
    <row r="4440" spans="1:4">
      <c r="A4440" s="64">
        <f>A4439+1000</f>
        <v>6054000</v>
      </c>
      <c r="B4440" s="64"/>
      <c r="C4440" s="64">
        <v>4401600</v>
      </c>
      <c r="D4440" s="71"/>
    </row>
    <row r="4441" spans="1:4">
      <c r="A4441" s="64">
        <f>A4440+1000</f>
        <v>6055000</v>
      </c>
      <c r="B4441" s="64"/>
      <c r="C4441" s="64">
        <v>4401600</v>
      </c>
      <c r="D4441" s="71"/>
    </row>
    <row r="4442" spans="1:4">
      <c r="A4442" s="64">
        <v>6056000</v>
      </c>
      <c r="B4442" s="64">
        <v>6060000</v>
      </c>
      <c r="C4442" s="64">
        <v>4404800</v>
      </c>
      <c r="D4442" s="71"/>
    </row>
    <row r="4443" spans="1:4">
      <c r="A4443" s="64">
        <f>A4442+1000</f>
        <v>6057000</v>
      </c>
      <c r="B4443" s="64"/>
      <c r="C4443" s="64">
        <v>4404800</v>
      </c>
      <c r="D4443" s="71"/>
    </row>
    <row r="4444" spans="1:4">
      <c r="A4444" s="64">
        <f>A4443+1000</f>
        <v>6058000</v>
      </c>
      <c r="B4444" s="64"/>
      <c r="C4444" s="64">
        <v>4404800</v>
      </c>
      <c r="D4444" s="71"/>
    </row>
    <row r="4445" spans="1:4">
      <c r="A4445" s="64">
        <f>A4444+1000</f>
        <v>6059000</v>
      </c>
      <c r="B4445" s="64"/>
      <c r="C4445" s="64">
        <v>4404800</v>
      </c>
      <c r="D4445" s="71"/>
    </row>
    <row r="4446" spans="1:4">
      <c r="A4446" s="64">
        <v>6060000</v>
      </c>
      <c r="B4446" s="64">
        <v>6064000</v>
      </c>
      <c r="C4446" s="64">
        <v>4408000</v>
      </c>
      <c r="D4446" s="71"/>
    </row>
    <row r="4447" spans="1:4">
      <c r="A4447" s="64">
        <f>A4446+1000</f>
        <v>6061000</v>
      </c>
      <c r="B4447" s="64"/>
      <c r="C4447" s="64">
        <v>4408000</v>
      </c>
      <c r="D4447" s="71"/>
    </row>
    <row r="4448" spans="1:4">
      <c r="A4448" s="64">
        <f>A4447+1000</f>
        <v>6062000</v>
      </c>
      <c r="B4448" s="64"/>
      <c r="C4448" s="64">
        <v>4408000</v>
      </c>
      <c r="D4448" s="71"/>
    </row>
    <row r="4449" spans="1:4">
      <c r="A4449" s="64">
        <f>A4448+1000</f>
        <v>6063000</v>
      </c>
      <c r="B4449" s="64"/>
      <c r="C4449" s="64">
        <v>4408000</v>
      </c>
      <c r="D4449" s="71"/>
    </row>
    <row r="4450" spans="1:4">
      <c r="A4450" s="64">
        <v>6064000</v>
      </c>
      <c r="B4450" s="64">
        <v>6068000</v>
      </c>
      <c r="C4450" s="64">
        <v>4411200</v>
      </c>
      <c r="D4450" s="71"/>
    </row>
    <row r="4451" spans="1:4">
      <c r="A4451" s="64">
        <f>A4450+1000</f>
        <v>6065000</v>
      </c>
      <c r="B4451" s="64"/>
      <c r="C4451" s="64">
        <v>4411200</v>
      </c>
      <c r="D4451" s="71"/>
    </row>
    <row r="4452" spans="1:4">
      <c r="A4452" s="64">
        <f>A4451+1000</f>
        <v>6066000</v>
      </c>
      <c r="B4452" s="64"/>
      <c r="C4452" s="64">
        <v>4411200</v>
      </c>
      <c r="D4452" s="71"/>
    </row>
    <row r="4453" spans="1:4">
      <c r="A4453" s="64">
        <f>A4452+1000</f>
        <v>6067000</v>
      </c>
      <c r="B4453" s="64"/>
      <c r="C4453" s="64">
        <v>4411200</v>
      </c>
      <c r="D4453" s="71"/>
    </row>
    <row r="4454" spans="1:4">
      <c r="A4454" s="64">
        <v>6068000</v>
      </c>
      <c r="B4454" s="64">
        <v>6072000</v>
      </c>
      <c r="C4454" s="64">
        <v>4414400</v>
      </c>
      <c r="D4454" s="71"/>
    </row>
    <row r="4455" spans="1:4">
      <c r="A4455" s="64">
        <f>A4454+1000</f>
        <v>6069000</v>
      </c>
      <c r="B4455" s="64"/>
      <c r="C4455" s="64">
        <v>4414400</v>
      </c>
      <c r="D4455" s="71"/>
    </row>
    <row r="4456" spans="1:4">
      <c r="A4456" s="64">
        <f>A4455+1000</f>
        <v>6070000</v>
      </c>
      <c r="B4456" s="64"/>
      <c r="C4456" s="64">
        <v>4414400</v>
      </c>
      <c r="D4456" s="71"/>
    </row>
    <row r="4457" spans="1:4">
      <c r="A4457" s="64">
        <f>A4456+1000</f>
        <v>6071000</v>
      </c>
      <c r="B4457" s="64"/>
      <c r="C4457" s="64">
        <v>4414400</v>
      </c>
      <c r="D4457" s="71"/>
    </row>
    <row r="4458" spans="1:4">
      <c r="A4458" s="64">
        <v>6072000</v>
      </c>
      <c r="B4458" s="64">
        <v>6076000</v>
      </c>
      <c r="C4458" s="64">
        <v>4417600</v>
      </c>
      <c r="D4458" s="71"/>
    </row>
    <row r="4459" spans="1:4">
      <c r="A4459" s="64">
        <f>A4458+1000</f>
        <v>6073000</v>
      </c>
      <c r="B4459" s="64"/>
      <c r="C4459" s="64">
        <v>4417600</v>
      </c>
      <c r="D4459" s="71"/>
    </row>
    <row r="4460" spans="1:4">
      <c r="A4460" s="64">
        <f>A4459+1000</f>
        <v>6074000</v>
      </c>
      <c r="B4460" s="64"/>
      <c r="C4460" s="64">
        <v>4417600</v>
      </c>
      <c r="D4460" s="71"/>
    </row>
    <row r="4461" spans="1:4">
      <c r="A4461" s="64">
        <f>A4460+1000</f>
        <v>6075000</v>
      </c>
      <c r="B4461" s="64"/>
      <c r="C4461" s="64">
        <v>4417600</v>
      </c>
      <c r="D4461" s="71"/>
    </row>
    <row r="4462" spans="1:4">
      <c r="A4462" s="64">
        <v>6076000</v>
      </c>
      <c r="B4462" s="64">
        <v>6080000</v>
      </c>
      <c r="C4462" s="64">
        <v>4420800</v>
      </c>
      <c r="D4462" s="71"/>
    </row>
    <row r="4463" spans="1:4">
      <c r="A4463" s="64">
        <f>A4462+1000</f>
        <v>6077000</v>
      </c>
      <c r="B4463" s="64"/>
      <c r="C4463" s="64">
        <v>4420800</v>
      </c>
      <c r="D4463" s="71"/>
    </row>
    <row r="4464" spans="1:4">
      <c r="A4464" s="64">
        <f>A4463+1000</f>
        <v>6078000</v>
      </c>
      <c r="B4464" s="64"/>
      <c r="C4464" s="64">
        <v>4420800</v>
      </c>
      <c r="D4464" s="71"/>
    </row>
    <row r="4465" spans="1:4">
      <c r="A4465" s="64">
        <f>A4464+1000</f>
        <v>6079000</v>
      </c>
      <c r="B4465" s="64"/>
      <c r="C4465" s="64">
        <v>4420800</v>
      </c>
      <c r="D4465" s="71"/>
    </row>
    <row r="4466" spans="1:4">
      <c r="A4466" s="64">
        <v>6080000</v>
      </c>
      <c r="B4466" s="64">
        <v>6084000</v>
      </c>
      <c r="C4466" s="64">
        <v>4424000</v>
      </c>
      <c r="D4466" s="71"/>
    </row>
    <row r="4467" spans="1:4">
      <c r="A4467" s="64">
        <f>A4466+1000</f>
        <v>6081000</v>
      </c>
      <c r="B4467" s="64"/>
      <c r="C4467" s="64">
        <v>4424000</v>
      </c>
      <c r="D4467" s="71"/>
    </row>
    <row r="4468" spans="1:4">
      <c r="A4468" s="64">
        <f>A4467+1000</f>
        <v>6082000</v>
      </c>
      <c r="B4468" s="64"/>
      <c r="C4468" s="64">
        <v>4424000</v>
      </c>
      <c r="D4468" s="71"/>
    </row>
    <row r="4469" spans="1:4">
      <c r="A4469" s="64">
        <f>A4468+1000</f>
        <v>6083000</v>
      </c>
      <c r="B4469" s="64"/>
      <c r="C4469" s="64">
        <v>4424000</v>
      </c>
      <c r="D4469" s="71"/>
    </row>
    <row r="4470" spans="1:4">
      <c r="A4470" s="64">
        <v>6084000</v>
      </c>
      <c r="B4470" s="64">
        <v>6088000</v>
      </c>
      <c r="C4470" s="64">
        <v>4427200</v>
      </c>
      <c r="D4470" s="71"/>
    </row>
    <row r="4471" spans="1:4">
      <c r="A4471" s="64">
        <f>A4470+1000</f>
        <v>6085000</v>
      </c>
      <c r="B4471" s="64"/>
      <c r="C4471" s="64">
        <v>4427200</v>
      </c>
      <c r="D4471" s="71"/>
    </row>
    <row r="4472" spans="1:4">
      <c r="A4472" s="64">
        <f>A4471+1000</f>
        <v>6086000</v>
      </c>
      <c r="B4472" s="64"/>
      <c r="C4472" s="64">
        <v>4427200</v>
      </c>
      <c r="D4472" s="71"/>
    </row>
    <row r="4473" spans="1:4">
      <c r="A4473" s="64">
        <f>A4472+1000</f>
        <v>6087000</v>
      </c>
      <c r="B4473" s="64"/>
      <c r="C4473" s="64">
        <v>4427200</v>
      </c>
      <c r="D4473" s="71"/>
    </row>
    <row r="4474" spans="1:4">
      <c r="A4474" s="64">
        <v>6088000</v>
      </c>
      <c r="B4474" s="64">
        <v>6092000</v>
      </c>
      <c r="C4474" s="64">
        <v>4430400</v>
      </c>
      <c r="D4474" s="71"/>
    </row>
    <row r="4475" spans="1:4">
      <c r="A4475" s="64">
        <f>A4474+1000</f>
        <v>6089000</v>
      </c>
      <c r="B4475" s="64"/>
      <c r="C4475" s="64">
        <v>4430400</v>
      </c>
      <c r="D4475" s="71"/>
    </row>
    <row r="4476" spans="1:4">
      <c r="A4476" s="64">
        <f>A4475+1000</f>
        <v>6090000</v>
      </c>
      <c r="B4476" s="64"/>
      <c r="C4476" s="64">
        <v>4430400</v>
      </c>
      <c r="D4476" s="71"/>
    </row>
    <row r="4477" spans="1:4">
      <c r="A4477" s="64">
        <f>A4476+1000</f>
        <v>6091000</v>
      </c>
      <c r="B4477" s="64"/>
      <c r="C4477" s="64">
        <v>4430400</v>
      </c>
      <c r="D4477" s="71"/>
    </row>
    <row r="4478" spans="1:4">
      <c r="A4478" s="64">
        <v>6092000</v>
      </c>
      <c r="B4478" s="64">
        <v>6096000</v>
      </c>
      <c r="C4478" s="64">
        <v>4433600</v>
      </c>
      <c r="D4478" s="71"/>
    </row>
    <row r="4479" spans="1:4">
      <c r="A4479" s="64">
        <f>A4478+1000</f>
        <v>6093000</v>
      </c>
      <c r="B4479" s="64"/>
      <c r="C4479" s="64">
        <v>4433600</v>
      </c>
      <c r="D4479" s="71"/>
    </row>
    <row r="4480" spans="1:4">
      <c r="A4480" s="64">
        <f>A4479+1000</f>
        <v>6094000</v>
      </c>
      <c r="B4480" s="64"/>
      <c r="C4480" s="64">
        <v>4433600</v>
      </c>
      <c r="D4480" s="71"/>
    </row>
    <row r="4481" spans="1:4">
      <c r="A4481" s="64">
        <f>A4480+1000</f>
        <v>6095000</v>
      </c>
      <c r="B4481" s="64"/>
      <c r="C4481" s="64">
        <v>4433600</v>
      </c>
      <c r="D4481" s="71"/>
    </row>
    <row r="4482" spans="1:4">
      <c r="A4482" s="64">
        <v>6096000</v>
      </c>
      <c r="B4482" s="64">
        <v>6100000</v>
      </c>
      <c r="C4482" s="64">
        <v>4436800</v>
      </c>
      <c r="D4482" s="71"/>
    </row>
    <row r="4483" spans="1:4">
      <c r="A4483" s="64">
        <f>A4482+1000</f>
        <v>6097000</v>
      </c>
      <c r="B4483" s="64"/>
      <c r="C4483" s="64">
        <v>4436800</v>
      </c>
      <c r="D4483" s="71"/>
    </row>
    <row r="4484" spans="1:4">
      <c r="A4484" s="64">
        <f>A4483+1000</f>
        <v>6098000</v>
      </c>
      <c r="B4484" s="64"/>
      <c r="C4484" s="64">
        <v>4436800</v>
      </c>
      <c r="D4484" s="71"/>
    </row>
    <row r="4485" spans="1:4">
      <c r="A4485" s="64">
        <f>A4484+1000</f>
        <v>6099000</v>
      </c>
      <c r="B4485" s="64"/>
      <c r="C4485" s="64">
        <v>4436800</v>
      </c>
      <c r="D4485" s="71"/>
    </row>
    <row r="4486" spans="1:4">
      <c r="A4486" s="64">
        <v>6100000</v>
      </c>
      <c r="B4486" s="64">
        <v>6104000</v>
      </c>
      <c r="C4486" s="64">
        <v>4440000</v>
      </c>
      <c r="D4486" s="71"/>
    </row>
    <row r="4487" spans="1:4">
      <c r="A4487" s="64">
        <f>A4486+1000</f>
        <v>6101000</v>
      </c>
      <c r="B4487" s="64"/>
      <c r="C4487" s="64">
        <v>4440000</v>
      </c>
      <c r="D4487" s="71"/>
    </row>
    <row r="4488" spans="1:4">
      <c r="A4488" s="64">
        <f>A4487+1000</f>
        <v>6102000</v>
      </c>
      <c r="B4488" s="64"/>
      <c r="C4488" s="64">
        <v>4440000</v>
      </c>
      <c r="D4488" s="71"/>
    </row>
    <row r="4489" spans="1:4">
      <c r="A4489" s="64">
        <f>A4488+1000</f>
        <v>6103000</v>
      </c>
      <c r="B4489" s="64"/>
      <c r="C4489" s="64">
        <v>4440000</v>
      </c>
      <c r="D4489" s="71"/>
    </row>
    <row r="4490" spans="1:4">
      <c r="A4490" s="64">
        <v>6104000</v>
      </c>
      <c r="B4490" s="64">
        <v>6108000</v>
      </c>
      <c r="C4490" s="64">
        <v>4443200</v>
      </c>
      <c r="D4490" s="71"/>
    </row>
    <row r="4491" spans="1:4">
      <c r="A4491" s="64">
        <f>A4490+1000</f>
        <v>6105000</v>
      </c>
      <c r="B4491" s="64"/>
      <c r="C4491" s="64">
        <v>4443200</v>
      </c>
      <c r="D4491" s="71"/>
    </row>
    <row r="4492" spans="1:4">
      <c r="A4492" s="64">
        <f>A4491+1000</f>
        <v>6106000</v>
      </c>
      <c r="B4492" s="64"/>
      <c r="C4492" s="64">
        <v>4443200</v>
      </c>
      <c r="D4492" s="71"/>
    </row>
    <row r="4493" spans="1:4">
      <c r="A4493" s="64">
        <f>A4492+1000</f>
        <v>6107000</v>
      </c>
      <c r="B4493" s="64"/>
      <c r="C4493" s="64">
        <v>4443200</v>
      </c>
      <c r="D4493" s="71"/>
    </row>
    <row r="4494" spans="1:4">
      <c r="A4494" s="64">
        <v>6108000</v>
      </c>
      <c r="B4494" s="64">
        <v>6112000</v>
      </c>
      <c r="C4494" s="64">
        <v>4446400</v>
      </c>
      <c r="D4494" s="71"/>
    </row>
    <row r="4495" spans="1:4">
      <c r="A4495" s="64">
        <f>A4494+1000</f>
        <v>6109000</v>
      </c>
      <c r="B4495" s="64"/>
      <c r="C4495" s="64">
        <v>4446400</v>
      </c>
      <c r="D4495" s="71"/>
    </row>
    <row r="4496" spans="1:4">
      <c r="A4496" s="64">
        <f>A4495+1000</f>
        <v>6110000</v>
      </c>
      <c r="B4496" s="64"/>
      <c r="C4496" s="64">
        <v>4446400</v>
      </c>
      <c r="D4496" s="71"/>
    </row>
    <row r="4497" spans="1:4">
      <c r="A4497" s="64">
        <f>A4496+1000</f>
        <v>6111000</v>
      </c>
      <c r="B4497" s="64"/>
      <c r="C4497" s="64">
        <v>4446400</v>
      </c>
      <c r="D4497" s="71"/>
    </row>
    <row r="4498" spans="1:4">
      <c r="A4498" s="64">
        <v>6112000</v>
      </c>
      <c r="B4498" s="64">
        <v>6116000</v>
      </c>
      <c r="C4498" s="64">
        <v>4449600</v>
      </c>
      <c r="D4498" s="71"/>
    </row>
    <row r="4499" spans="1:4">
      <c r="A4499" s="64">
        <f>A4498+1000</f>
        <v>6113000</v>
      </c>
      <c r="B4499" s="64"/>
      <c r="C4499" s="64">
        <v>4449600</v>
      </c>
      <c r="D4499" s="71"/>
    </row>
    <row r="4500" spans="1:4">
      <c r="A4500" s="64">
        <f>A4499+1000</f>
        <v>6114000</v>
      </c>
      <c r="B4500" s="64"/>
      <c r="C4500" s="64">
        <v>4449600</v>
      </c>
      <c r="D4500" s="71"/>
    </row>
    <row r="4501" spans="1:4">
      <c r="A4501" s="64">
        <f>A4500+1000</f>
        <v>6115000</v>
      </c>
      <c r="B4501" s="64"/>
      <c r="C4501" s="64">
        <v>4449600</v>
      </c>
      <c r="D4501" s="71"/>
    </row>
    <row r="4502" spans="1:4">
      <c r="A4502" s="64">
        <v>6116000</v>
      </c>
      <c r="B4502" s="64">
        <v>6120000</v>
      </c>
      <c r="C4502" s="64">
        <v>4452800</v>
      </c>
      <c r="D4502" s="71"/>
    </row>
    <row r="4503" spans="1:4">
      <c r="A4503" s="64">
        <f>A4502+1000</f>
        <v>6117000</v>
      </c>
      <c r="B4503" s="64"/>
      <c r="C4503" s="64">
        <v>4452800</v>
      </c>
      <c r="D4503" s="71"/>
    </row>
    <row r="4504" spans="1:4">
      <c r="A4504" s="64">
        <f>A4503+1000</f>
        <v>6118000</v>
      </c>
      <c r="B4504" s="64"/>
      <c r="C4504" s="64">
        <v>4452800</v>
      </c>
      <c r="D4504" s="71"/>
    </row>
    <row r="4505" spans="1:4">
      <c r="A4505" s="64">
        <f>A4504+1000</f>
        <v>6119000</v>
      </c>
      <c r="B4505" s="64"/>
      <c r="C4505" s="64">
        <v>4452800</v>
      </c>
      <c r="D4505" s="71"/>
    </row>
    <row r="4506" spans="1:4">
      <c r="A4506" s="64">
        <v>6120000</v>
      </c>
      <c r="B4506" s="64">
        <v>6124000</v>
      </c>
      <c r="C4506" s="64">
        <v>4456000</v>
      </c>
      <c r="D4506" s="71"/>
    </row>
    <row r="4507" spans="1:4">
      <c r="A4507" s="64">
        <f>A4506+1000</f>
        <v>6121000</v>
      </c>
      <c r="B4507" s="64"/>
      <c r="C4507" s="64">
        <v>4456000</v>
      </c>
      <c r="D4507" s="71"/>
    </row>
    <row r="4508" spans="1:4">
      <c r="A4508" s="64">
        <f>A4507+1000</f>
        <v>6122000</v>
      </c>
      <c r="B4508" s="64"/>
      <c r="C4508" s="64">
        <v>4456000</v>
      </c>
      <c r="D4508" s="71"/>
    </row>
    <row r="4509" spans="1:4">
      <c r="A4509" s="64">
        <f>A4508+1000</f>
        <v>6123000</v>
      </c>
      <c r="B4509" s="64"/>
      <c r="C4509" s="64">
        <v>4456000</v>
      </c>
      <c r="D4509" s="71"/>
    </row>
    <row r="4510" spans="1:4">
      <c r="A4510" s="64">
        <v>6124000</v>
      </c>
      <c r="B4510" s="64">
        <v>6128000</v>
      </c>
      <c r="C4510" s="64">
        <v>4459200</v>
      </c>
      <c r="D4510" s="71"/>
    </row>
    <row r="4511" spans="1:4">
      <c r="A4511" s="64">
        <f>A4510+1000</f>
        <v>6125000</v>
      </c>
      <c r="B4511" s="64"/>
      <c r="C4511" s="64">
        <v>4459200</v>
      </c>
      <c r="D4511" s="71"/>
    </row>
    <row r="4512" spans="1:4">
      <c r="A4512" s="64">
        <f>A4511+1000</f>
        <v>6126000</v>
      </c>
      <c r="B4512" s="64"/>
      <c r="C4512" s="64">
        <v>4459200</v>
      </c>
      <c r="D4512" s="71"/>
    </row>
    <row r="4513" spans="1:4">
      <c r="A4513" s="64">
        <f>A4512+1000</f>
        <v>6127000</v>
      </c>
      <c r="B4513" s="64"/>
      <c r="C4513" s="64">
        <v>4459200</v>
      </c>
      <c r="D4513" s="71"/>
    </row>
    <row r="4514" spans="1:4">
      <c r="A4514" s="64">
        <v>6128000</v>
      </c>
      <c r="B4514" s="64">
        <v>6132000</v>
      </c>
      <c r="C4514" s="64">
        <v>4462400</v>
      </c>
      <c r="D4514" s="71"/>
    </row>
    <row r="4515" spans="1:4">
      <c r="A4515" s="64">
        <f>A4514+1000</f>
        <v>6129000</v>
      </c>
      <c r="B4515" s="64"/>
      <c r="C4515" s="64">
        <v>4462400</v>
      </c>
      <c r="D4515" s="71"/>
    </row>
    <row r="4516" spans="1:4">
      <c r="A4516" s="64">
        <f>A4515+1000</f>
        <v>6130000</v>
      </c>
      <c r="B4516" s="64"/>
      <c r="C4516" s="64">
        <v>4462400</v>
      </c>
      <c r="D4516" s="71"/>
    </row>
    <row r="4517" spans="1:4">
      <c r="A4517" s="64">
        <f>A4516+1000</f>
        <v>6131000</v>
      </c>
      <c r="B4517" s="64"/>
      <c r="C4517" s="64">
        <v>4462400</v>
      </c>
      <c r="D4517" s="71"/>
    </row>
    <row r="4518" spans="1:4">
      <c r="A4518" s="64">
        <v>6132000</v>
      </c>
      <c r="B4518" s="64">
        <v>6136000</v>
      </c>
      <c r="C4518" s="64">
        <v>4465600</v>
      </c>
      <c r="D4518" s="71"/>
    </row>
    <row r="4519" spans="1:4">
      <c r="A4519" s="64">
        <f>A4518+1000</f>
        <v>6133000</v>
      </c>
      <c r="B4519" s="64"/>
      <c r="C4519" s="64">
        <v>4465600</v>
      </c>
      <c r="D4519" s="71"/>
    </row>
    <row r="4520" spans="1:4">
      <c r="A4520" s="64">
        <f>A4519+1000</f>
        <v>6134000</v>
      </c>
      <c r="B4520" s="64"/>
      <c r="C4520" s="64">
        <v>4465600</v>
      </c>
      <c r="D4520" s="71"/>
    </row>
    <row r="4521" spans="1:4">
      <c r="A4521" s="64">
        <f>A4520+1000</f>
        <v>6135000</v>
      </c>
      <c r="B4521" s="64"/>
      <c r="C4521" s="64">
        <v>4465600</v>
      </c>
      <c r="D4521" s="71"/>
    </row>
    <row r="4522" spans="1:4">
      <c r="A4522" s="64">
        <v>6136000</v>
      </c>
      <c r="B4522" s="64">
        <v>6140000</v>
      </c>
      <c r="C4522" s="64">
        <v>4468800</v>
      </c>
      <c r="D4522" s="71"/>
    </row>
    <row r="4523" spans="1:4">
      <c r="A4523" s="64">
        <f>A4522+1000</f>
        <v>6137000</v>
      </c>
      <c r="B4523" s="64"/>
      <c r="C4523" s="64">
        <v>4468800</v>
      </c>
      <c r="D4523" s="71"/>
    </row>
    <row r="4524" spans="1:4">
      <c r="A4524" s="64">
        <f>A4523+1000</f>
        <v>6138000</v>
      </c>
      <c r="B4524" s="64"/>
      <c r="C4524" s="64">
        <v>4468800</v>
      </c>
      <c r="D4524" s="71"/>
    </row>
    <row r="4525" spans="1:4">
      <c r="A4525" s="64">
        <f>A4524+1000</f>
        <v>6139000</v>
      </c>
      <c r="B4525" s="64"/>
      <c r="C4525" s="64">
        <v>4468800</v>
      </c>
      <c r="D4525" s="71"/>
    </row>
    <row r="4526" spans="1:4">
      <c r="A4526" s="64">
        <v>6140000</v>
      </c>
      <c r="B4526" s="64">
        <v>6144000</v>
      </c>
      <c r="C4526" s="64">
        <v>4472000</v>
      </c>
      <c r="D4526" s="71"/>
    </row>
    <row r="4527" spans="1:4">
      <c r="A4527" s="64">
        <f>A4526+1000</f>
        <v>6141000</v>
      </c>
      <c r="B4527" s="64"/>
      <c r="C4527" s="64">
        <v>4472000</v>
      </c>
      <c r="D4527" s="71"/>
    </row>
    <row r="4528" spans="1:4">
      <c r="A4528" s="64">
        <f>A4527+1000</f>
        <v>6142000</v>
      </c>
      <c r="B4528" s="64"/>
      <c r="C4528" s="64">
        <v>4472000</v>
      </c>
      <c r="D4528" s="71"/>
    </row>
    <row r="4529" spans="1:4">
      <c r="A4529" s="64">
        <f>A4528+1000</f>
        <v>6143000</v>
      </c>
      <c r="B4529" s="64"/>
      <c r="C4529" s="64">
        <v>4472000</v>
      </c>
      <c r="D4529" s="71"/>
    </row>
    <row r="4530" spans="1:4">
      <c r="A4530" s="64">
        <v>6144000</v>
      </c>
      <c r="B4530" s="64">
        <v>6148000</v>
      </c>
      <c r="C4530" s="64">
        <v>4475200</v>
      </c>
      <c r="D4530" s="71"/>
    </row>
    <row r="4531" spans="1:4">
      <c r="A4531" s="64">
        <f>A4530+1000</f>
        <v>6145000</v>
      </c>
      <c r="B4531" s="64"/>
      <c r="C4531" s="64">
        <v>4475200</v>
      </c>
      <c r="D4531" s="71"/>
    </row>
    <row r="4532" spans="1:4">
      <c r="A4532" s="64">
        <f>A4531+1000</f>
        <v>6146000</v>
      </c>
      <c r="B4532" s="64"/>
      <c r="C4532" s="64">
        <v>4475200</v>
      </c>
      <c r="D4532" s="71"/>
    </row>
    <row r="4533" spans="1:4">
      <c r="A4533" s="64">
        <f>A4532+1000</f>
        <v>6147000</v>
      </c>
      <c r="B4533" s="64"/>
      <c r="C4533" s="64">
        <v>4475200</v>
      </c>
      <c r="D4533" s="71"/>
    </row>
    <row r="4534" spans="1:4">
      <c r="A4534" s="64">
        <v>6148000</v>
      </c>
      <c r="B4534" s="64">
        <v>6152000</v>
      </c>
      <c r="C4534" s="64">
        <v>4478400</v>
      </c>
      <c r="D4534" s="71"/>
    </row>
    <row r="4535" spans="1:4">
      <c r="A4535" s="64">
        <f>A4534+1000</f>
        <v>6149000</v>
      </c>
      <c r="B4535" s="64"/>
      <c r="C4535" s="64">
        <v>4478400</v>
      </c>
      <c r="D4535" s="71"/>
    </row>
    <row r="4536" spans="1:4">
      <c r="A4536" s="64">
        <f>A4535+1000</f>
        <v>6150000</v>
      </c>
      <c r="B4536" s="64"/>
      <c r="C4536" s="64">
        <v>4478400</v>
      </c>
      <c r="D4536" s="71"/>
    </row>
    <row r="4537" spans="1:4">
      <c r="A4537" s="64">
        <f>A4536+1000</f>
        <v>6151000</v>
      </c>
      <c r="B4537" s="64"/>
      <c r="C4537" s="64">
        <v>4478400</v>
      </c>
      <c r="D4537" s="71"/>
    </row>
    <row r="4538" spans="1:4">
      <c r="A4538" s="64">
        <v>6152000</v>
      </c>
      <c r="B4538" s="64">
        <v>6156000</v>
      </c>
      <c r="C4538" s="64">
        <v>4481600</v>
      </c>
      <c r="D4538" s="71"/>
    </row>
    <row r="4539" spans="1:4">
      <c r="A4539" s="64">
        <f>A4538+1000</f>
        <v>6153000</v>
      </c>
      <c r="B4539" s="64"/>
      <c r="C4539" s="64">
        <v>4481600</v>
      </c>
      <c r="D4539" s="71"/>
    </row>
    <row r="4540" spans="1:4">
      <c r="A4540" s="64">
        <f>A4539+1000</f>
        <v>6154000</v>
      </c>
      <c r="B4540" s="64"/>
      <c r="C4540" s="64">
        <v>4481600</v>
      </c>
      <c r="D4540" s="71"/>
    </row>
    <row r="4541" spans="1:4">
      <c r="A4541" s="64">
        <f>A4540+1000</f>
        <v>6155000</v>
      </c>
      <c r="B4541" s="64"/>
      <c r="C4541" s="64">
        <v>4481600</v>
      </c>
      <c r="D4541" s="71"/>
    </row>
    <row r="4542" spans="1:4">
      <c r="A4542" s="64">
        <v>6156000</v>
      </c>
      <c r="B4542" s="64">
        <v>6160000</v>
      </c>
      <c r="C4542" s="64">
        <v>4484800</v>
      </c>
      <c r="D4542" s="71"/>
    </row>
    <row r="4543" spans="1:4">
      <c r="A4543" s="64">
        <f>A4542+1000</f>
        <v>6157000</v>
      </c>
      <c r="B4543" s="64"/>
      <c r="C4543" s="64">
        <v>4484800</v>
      </c>
      <c r="D4543" s="71"/>
    </row>
    <row r="4544" spans="1:4">
      <c r="A4544" s="64">
        <f>A4543+1000</f>
        <v>6158000</v>
      </c>
      <c r="B4544" s="64"/>
      <c r="C4544" s="64">
        <v>4484800</v>
      </c>
      <c r="D4544" s="71"/>
    </row>
    <row r="4545" spans="1:4">
      <c r="A4545" s="64">
        <f>A4544+1000</f>
        <v>6159000</v>
      </c>
      <c r="B4545" s="64"/>
      <c r="C4545" s="64">
        <v>4484800</v>
      </c>
      <c r="D4545" s="71"/>
    </row>
    <row r="4546" spans="1:4">
      <c r="A4546" s="64">
        <v>6160000</v>
      </c>
      <c r="B4546" s="64">
        <v>6164000</v>
      </c>
      <c r="C4546" s="64">
        <v>4488000</v>
      </c>
      <c r="D4546" s="71"/>
    </row>
    <row r="4547" spans="1:4">
      <c r="A4547" s="64">
        <f>A4546+1000</f>
        <v>6161000</v>
      </c>
      <c r="B4547" s="64"/>
      <c r="C4547" s="64">
        <v>4488000</v>
      </c>
      <c r="D4547" s="71"/>
    </row>
    <row r="4548" spans="1:4">
      <c r="A4548" s="64">
        <f>A4547+1000</f>
        <v>6162000</v>
      </c>
      <c r="B4548" s="64"/>
      <c r="C4548" s="64">
        <v>4488000</v>
      </c>
      <c r="D4548" s="71"/>
    </row>
    <row r="4549" spans="1:4">
      <c r="A4549" s="64">
        <f>A4548+1000</f>
        <v>6163000</v>
      </c>
      <c r="B4549" s="64"/>
      <c r="C4549" s="64">
        <v>4488000</v>
      </c>
      <c r="D4549" s="71"/>
    </row>
    <row r="4550" spans="1:4">
      <c r="A4550" s="64">
        <v>6164000</v>
      </c>
      <c r="B4550" s="64">
        <v>6168000</v>
      </c>
      <c r="C4550" s="64">
        <v>4491200</v>
      </c>
      <c r="D4550" s="71"/>
    </row>
    <row r="4551" spans="1:4">
      <c r="A4551" s="64">
        <f>A4550+1000</f>
        <v>6165000</v>
      </c>
      <c r="B4551" s="64"/>
      <c r="C4551" s="64">
        <v>4491200</v>
      </c>
      <c r="D4551" s="71"/>
    </row>
    <row r="4552" spans="1:4">
      <c r="A4552" s="64">
        <f>A4551+1000</f>
        <v>6166000</v>
      </c>
      <c r="B4552" s="64"/>
      <c r="C4552" s="64">
        <v>4491200</v>
      </c>
      <c r="D4552" s="71"/>
    </row>
    <row r="4553" spans="1:4">
      <c r="A4553" s="64">
        <f>A4552+1000</f>
        <v>6167000</v>
      </c>
      <c r="B4553" s="64"/>
      <c r="C4553" s="64">
        <v>4491200</v>
      </c>
      <c r="D4553" s="71"/>
    </row>
    <row r="4554" spans="1:4">
      <c r="A4554" s="64">
        <v>6168000</v>
      </c>
      <c r="B4554" s="64">
        <v>6172000</v>
      </c>
      <c r="C4554" s="64">
        <v>4494400</v>
      </c>
      <c r="D4554" s="71"/>
    </row>
    <row r="4555" spans="1:4">
      <c r="A4555" s="64">
        <f>A4554+1000</f>
        <v>6169000</v>
      </c>
      <c r="B4555" s="64"/>
      <c r="C4555" s="64">
        <v>4494400</v>
      </c>
      <c r="D4555" s="71"/>
    </row>
    <row r="4556" spans="1:4">
      <c r="A4556" s="64">
        <f>A4555+1000</f>
        <v>6170000</v>
      </c>
      <c r="B4556" s="64"/>
      <c r="C4556" s="64">
        <v>4494400</v>
      </c>
      <c r="D4556" s="71"/>
    </row>
    <row r="4557" spans="1:4">
      <c r="A4557" s="64">
        <f>A4556+1000</f>
        <v>6171000</v>
      </c>
      <c r="B4557" s="64"/>
      <c r="C4557" s="64">
        <v>4494400</v>
      </c>
      <c r="D4557" s="71"/>
    </row>
    <row r="4558" spans="1:4">
      <c r="A4558" s="64">
        <v>6172000</v>
      </c>
      <c r="B4558" s="64">
        <v>6176000</v>
      </c>
      <c r="C4558" s="64">
        <v>4497600</v>
      </c>
      <c r="D4558" s="71"/>
    </row>
    <row r="4559" spans="1:4">
      <c r="A4559" s="64">
        <f>A4558+1000</f>
        <v>6173000</v>
      </c>
      <c r="B4559" s="64"/>
      <c r="C4559" s="64">
        <v>4497600</v>
      </c>
      <c r="D4559" s="71"/>
    </row>
    <row r="4560" spans="1:4">
      <c r="A4560" s="64">
        <f>A4559+1000</f>
        <v>6174000</v>
      </c>
      <c r="B4560" s="64"/>
      <c r="C4560" s="64">
        <v>4497600</v>
      </c>
      <c r="D4560" s="71"/>
    </row>
    <row r="4561" spans="1:4">
      <c r="A4561" s="64">
        <f>A4560+1000</f>
        <v>6175000</v>
      </c>
      <c r="B4561" s="64"/>
      <c r="C4561" s="64">
        <v>4497600</v>
      </c>
      <c r="D4561" s="71"/>
    </row>
    <row r="4562" spans="1:4">
      <c r="A4562" s="64">
        <v>6176000</v>
      </c>
      <c r="B4562" s="64">
        <v>6180000</v>
      </c>
      <c r="C4562" s="64">
        <v>4500800</v>
      </c>
      <c r="D4562" s="71"/>
    </row>
    <row r="4563" spans="1:4">
      <c r="A4563" s="64">
        <f>A4562+1000</f>
        <v>6177000</v>
      </c>
      <c r="B4563" s="64"/>
      <c r="C4563" s="64">
        <v>4500800</v>
      </c>
      <c r="D4563" s="71"/>
    </row>
    <row r="4564" spans="1:4">
      <c r="A4564" s="64">
        <f>A4563+1000</f>
        <v>6178000</v>
      </c>
      <c r="B4564" s="64"/>
      <c r="C4564" s="64">
        <v>4500800</v>
      </c>
      <c r="D4564" s="71"/>
    </row>
    <row r="4565" spans="1:4">
      <c r="A4565" s="64">
        <f>A4564+1000</f>
        <v>6179000</v>
      </c>
      <c r="B4565" s="64"/>
      <c r="C4565" s="64">
        <v>4500800</v>
      </c>
      <c r="D4565" s="71"/>
    </row>
    <row r="4566" spans="1:4">
      <c r="A4566" s="64">
        <v>6180000</v>
      </c>
      <c r="B4566" s="64">
        <v>6184000</v>
      </c>
      <c r="C4566" s="64">
        <v>4504000</v>
      </c>
      <c r="D4566" s="71"/>
    </row>
    <row r="4567" spans="1:4">
      <c r="A4567" s="64">
        <f>A4566+1000</f>
        <v>6181000</v>
      </c>
      <c r="B4567" s="64"/>
      <c r="C4567" s="64">
        <v>4504000</v>
      </c>
      <c r="D4567" s="71"/>
    </row>
    <row r="4568" spans="1:4">
      <c r="A4568" s="64">
        <f>A4567+1000</f>
        <v>6182000</v>
      </c>
      <c r="B4568" s="64"/>
      <c r="C4568" s="64">
        <v>4504000</v>
      </c>
      <c r="D4568" s="71"/>
    </row>
    <row r="4569" spans="1:4">
      <c r="A4569" s="64">
        <f>A4568+1000</f>
        <v>6183000</v>
      </c>
      <c r="B4569" s="64"/>
      <c r="C4569" s="64">
        <v>4504000</v>
      </c>
      <c r="D4569" s="71"/>
    </row>
    <row r="4570" spans="1:4">
      <c r="A4570" s="64">
        <v>6184000</v>
      </c>
      <c r="B4570" s="64">
        <v>6188000</v>
      </c>
      <c r="C4570" s="64">
        <v>4507200</v>
      </c>
      <c r="D4570" s="71"/>
    </row>
    <row r="4571" spans="1:4">
      <c r="A4571" s="64">
        <f>A4570+1000</f>
        <v>6185000</v>
      </c>
      <c r="B4571" s="64"/>
      <c r="C4571" s="64">
        <v>4507200</v>
      </c>
      <c r="D4571" s="71"/>
    </row>
    <row r="4572" spans="1:4">
      <c r="A4572" s="64">
        <f>A4571+1000</f>
        <v>6186000</v>
      </c>
      <c r="B4572" s="64"/>
      <c r="C4572" s="64">
        <v>4507200</v>
      </c>
      <c r="D4572" s="71"/>
    </row>
    <row r="4573" spans="1:4">
      <c r="A4573" s="64">
        <f>A4572+1000</f>
        <v>6187000</v>
      </c>
      <c r="B4573" s="64"/>
      <c r="C4573" s="64">
        <v>4507200</v>
      </c>
      <c r="D4573" s="71"/>
    </row>
    <row r="4574" spans="1:4">
      <c r="A4574" s="64">
        <v>6188000</v>
      </c>
      <c r="B4574" s="64">
        <v>6192000</v>
      </c>
      <c r="C4574" s="64">
        <v>4510400</v>
      </c>
      <c r="D4574" s="71"/>
    </row>
    <row r="4575" spans="1:4">
      <c r="A4575" s="64">
        <f>A4574+1000</f>
        <v>6189000</v>
      </c>
      <c r="B4575" s="64"/>
      <c r="C4575" s="64">
        <v>4510400</v>
      </c>
      <c r="D4575" s="71"/>
    </row>
    <row r="4576" spans="1:4">
      <c r="A4576" s="64">
        <f>A4575+1000</f>
        <v>6190000</v>
      </c>
      <c r="B4576" s="64"/>
      <c r="C4576" s="64">
        <v>4510400</v>
      </c>
      <c r="D4576" s="71"/>
    </row>
    <row r="4577" spans="1:4">
      <c r="A4577" s="64">
        <f>A4576+1000</f>
        <v>6191000</v>
      </c>
      <c r="B4577" s="64"/>
      <c r="C4577" s="64">
        <v>4510400</v>
      </c>
      <c r="D4577" s="71"/>
    </row>
    <row r="4578" spans="1:4">
      <c r="A4578" s="64">
        <v>6192000</v>
      </c>
      <c r="B4578" s="64">
        <v>6196000</v>
      </c>
      <c r="C4578" s="64">
        <v>4513600</v>
      </c>
      <c r="D4578" s="71"/>
    </row>
    <row r="4579" spans="1:4">
      <c r="A4579" s="64">
        <f>A4578+1000</f>
        <v>6193000</v>
      </c>
      <c r="B4579" s="64"/>
      <c r="C4579" s="64">
        <v>4513600</v>
      </c>
      <c r="D4579" s="71"/>
    </row>
    <row r="4580" spans="1:4">
      <c r="A4580" s="64">
        <f>A4579+1000</f>
        <v>6194000</v>
      </c>
      <c r="B4580" s="64"/>
      <c r="C4580" s="64">
        <v>4513600</v>
      </c>
      <c r="D4580" s="71"/>
    </row>
    <row r="4581" spans="1:4">
      <c r="A4581" s="64">
        <f>A4580+1000</f>
        <v>6195000</v>
      </c>
      <c r="B4581" s="64"/>
      <c r="C4581" s="64">
        <v>4513600</v>
      </c>
      <c r="D4581" s="71"/>
    </row>
    <row r="4582" spans="1:4">
      <c r="A4582" s="64">
        <v>6196000</v>
      </c>
      <c r="B4582" s="64">
        <v>6200000</v>
      </c>
      <c r="C4582" s="64">
        <v>4516800</v>
      </c>
      <c r="D4582" s="71"/>
    </row>
    <row r="4583" spans="1:4">
      <c r="A4583" s="64">
        <f>A4582+1000</f>
        <v>6197000</v>
      </c>
      <c r="B4583" s="64"/>
      <c r="C4583" s="64">
        <v>4516800</v>
      </c>
      <c r="D4583" s="71"/>
    </row>
    <row r="4584" spans="1:4">
      <c r="A4584" s="64">
        <f>A4583+1000</f>
        <v>6198000</v>
      </c>
      <c r="B4584" s="64"/>
      <c r="C4584" s="64">
        <v>4516800</v>
      </c>
      <c r="D4584" s="71"/>
    </row>
    <row r="4585" spans="1:4">
      <c r="A4585" s="64">
        <f>A4584+1000</f>
        <v>6199000</v>
      </c>
      <c r="B4585" s="64"/>
      <c r="C4585" s="64">
        <v>4516800</v>
      </c>
      <c r="D4585" s="71"/>
    </row>
    <row r="4586" spans="1:4">
      <c r="A4586" s="64">
        <v>6200000</v>
      </c>
      <c r="B4586" s="64">
        <v>6204000</v>
      </c>
      <c r="C4586" s="64">
        <v>4520000</v>
      </c>
      <c r="D4586" s="71"/>
    </row>
    <row r="4587" spans="1:4">
      <c r="A4587" s="64">
        <f>A4586+1000</f>
        <v>6201000</v>
      </c>
      <c r="B4587" s="64"/>
      <c r="C4587" s="64">
        <v>4520000</v>
      </c>
      <c r="D4587" s="71"/>
    </row>
    <row r="4588" spans="1:4">
      <c r="A4588" s="64">
        <f>A4587+1000</f>
        <v>6202000</v>
      </c>
      <c r="B4588" s="64"/>
      <c r="C4588" s="64">
        <v>4520000</v>
      </c>
      <c r="D4588" s="71"/>
    </row>
    <row r="4589" spans="1:4">
      <c r="A4589" s="64">
        <f>A4588+1000</f>
        <v>6203000</v>
      </c>
      <c r="B4589" s="64"/>
      <c r="C4589" s="64">
        <v>4520000</v>
      </c>
      <c r="D4589" s="71"/>
    </row>
    <row r="4590" spans="1:4">
      <c r="A4590" s="64">
        <v>6204000</v>
      </c>
      <c r="B4590" s="64">
        <v>6208000</v>
      </c>
      <c r="C4590" s="64">
        <v>4523200</v>
      </c>
      <c r="D4590" s="71"/>
    </row>
    <row r="4591" spans="1:4">
      <c r="A4591" s="64">
        <f>A4590+1000</f>
        <v>6205000</v>
      </c>
      <c r="B4591" s="64"/>
      <c r="C4591" s="64">
        <v>4523200</v>
      </c>
      <c r="D4591" s="71"/>
    </row>
    <row r="4592" spans="1:4">
      <c r="A4592" s="64">
        <f>A4591+1000</f>
        <v>6206000</v>
      </c>
      <c r="B4592" s="64"/>
      <c r="C4592" s="64">
        <v>4523200</v>
      </c>
      <c r="D4592" s="71"/>
    </row>
    <row r="4593" spans="1:4">
      <c r="A4593" s="64">
        <f>A4592+1000</f>
        <v>6207000</v>
      </c>
      <c r="B4593" s="64"/>
      <c r="C4593" s="64">
        <v>4523200</v>
      </c>
      <c r="D4593" s="71"/>
    </row>
    <row r="4594" spans="1:4">
      <c r="A4594" s="64">
        <v>6208000</v>
      </c>
      <c r="B4594" s="64">
        <v>6212000</v>
      </c>
      <c r="C4594" s="64">
        <v>4526400</v>
      </c>
      <c r="D4594" s="71"/>
    </row>
    <row r="4595" spans="1:4">
      <c r="A4595" s="64">
        <f>A4594+1000</f>
        <v>6209000</v>
      </c>
      <c r="B4595" s="64"/>
      <c r="C4595" s="64">
        <v>4526400</v>
      </c>
      <c r="D4595" s="71"/>
    </row>
    <row r="4596" spans="1:4">
      <c r="A4596" s="64">
        <f>A4595+1000</f>
        <v>6210000</v>
      </c>
      <c r="B4596" s="64"/>
      <c r="C4596" s="64">
        <v>4526400</v>
      </c>
      <c r="D4596" s="71"/>
    </row>
    <row r="4597" spans="1:4">
      <c r="A4597" s="64">
        <f>A4596+1000</f>
        <v>6211000</v>
      </c>
      <c r="B4597" s="64"/>
      <c r="C4597" s="64">
        <v>4526400</v>
      </c>
      <c r="D4597" s="71"/>
    </row>
    <row r="4598" spans="1:4">
      <c r="A4598" s="64">
        <v>6212000</v>
      </c>
      <c r="B4598" s="64">
        <v>6216000</v>
      </c>
      <c r="C4598" s="64">
        <v>4529600</v>
      </c>
      <c r="D4598" s="71"/>
    </row>
    <row r="4599" spans="1:4">
      <c r="A4599" s="64">
        <f>A4598+1000</f>
        <v>6213000</v>
      </c>
      <c r="B4599" s="64"/>
      <c r="C4599" s="64">
        <v>4529600</v>
      </c>
      <c r="D4599" s="71"/>
    </row>
    <row r="4600" spans="1:4">
      <c r="A4600" s="64">
        <f>A4599+1000</f>
        <v>6214000</v>
      </c>
      <c r="B4600" s="64"/>
      <c r="C4600" s="64">
        <v>4529600</v>
      </c>
      <c r="D4600" s="71"/>
    </row>
    <row r="4601" spans="1:4">
      <c r="A4601" s="64">
        <f>A4600+1000</f>
        <v>6215000</v>
      </c>
      <c r="B4601" s="64"/>
      <c r="C4601" s="64">
        <v>4529600</v>
      </c>
      <c r="D4601" s="71"/>
    </row>
    <row r="4602" spans="1:4">
      <c r="A4602" s="64">
        <v>6216000</v>
      </c>
      <c r="B4602" s="64">
        <v>6220000</v>
      </c>
      <c r="C4602" s="64">
        <v>4532800</v>
      </c>
      <c r="D4602" s="71"/>
    </row>
    <row r="4603" spans="1:4">
      <c r="A4603" s="64">
        <f>A4602+1000</f>
        <v>6217000</v>
      </c>
      <c r="B4603" s="64"/>
      <c r="C4603" s="64">
        <v>4532800</v>
      </c>
      <c r="D4603" s="71"/>
    </row>
    <row r="4604" spans="1:4">
      <c r="A4604" s="64">
        <f>A4603+1000</f>
        <v>6218000</v>
      </c>
      <c r="B4604" s="64"/>
      <c r="C4604" s="64">
        <v>4532800</v>
      </c>
      <c r="D4604" s="71"/>
    </row>
    <row r="4605" spans="1:4">
      <c r="A4605" s="64">
        <f>A4604+1000</f>
        <v>6219000</v>
      </c>
      <c r="B4605" s="64"/>
      <c r="C4605" s="64">
        <v>4532800</v>
      </c>
      <c r="D4605" s="71"/>
    </row>
    <row r="4606" spans="1:4">
      <c r="A4606" s="64">
        <v>6220000</v>
      </c>
      <c r="B4606" s="64">
        <v>6224000</v>
      </c>
      <c r="C4606" s="64">
        <v>4536000</v>
      </c>
      <c r="D4606" s="71"/>
    </row>
    <row r="4607" spans="1:4">
      <c r="A4607" s="64">
        <f>A4606+1000</f>
        <v>6221000</v>
      </c>
      <c r="B4607" s="64"/>
      <c r="C4607" s="64">
        <v>4536000</v>
      </c>
      <c r="D4607" s="71"/>
    </row>
    <row r="4608" spans="1:4">
      <c r="A4608" s="64">
        <f>A4607+1000</f>
        <v>6222000</v>
      </c>
      <c r="B4608" s="64"/>
      <c r="C4608" s="64">
        <v>4536000</v>
      </c>
      <c r="D4608" s="71"/>
    </row>
    <row r="4609" spans="1:4">
      <c r="A4609" s="64">
        <f>A4608+1000</f>
        <v>6223000</v>
      </c>
      <c r="B4609" s="64"/>
      <c r="C4609" s="64">
        <v>4536000</v>
      </c>
      <c r="D4609" s="71"/>
    </row>
    <row r="4610" spans="1:4">
      <c r="A4610" s="64">
        <v>6224000</v>
      </c>
      <c r="B4610" s="64">
        <v>6228000</v>
      </c>
      <c r="C4610" s="64">
        <v>4539200</v>
      </c>
      <c r="D4610" s="71"/>
    </row>
    <row r="4611" spans="1:4">
      <c r="A4611" s="64">
        <f>A4610+1000</f>
        <v>6225000</v>
      </c>
      <c r="B4611" s="64"/>
      <c r="C4611" s="64">
        <v>4539200</v>
      </c>
      <c r="D4611" s="71"/>
    </row>
    <row r="4612" spans="1:4">
      <c r="A4612" s="64">
        <f>A4611+1000</f>
        <v>6226000</v>
      </c>
      <c r="B4612" s="64"/>
      <c r="C4612" s="64">
        <v>4539200</v>
      </c>
      <c r="D4612" s="71"/>
    </row>
    <row r="4613" spans="1:4">
      <c r="A4613" s="64">
        <f>A4612+1000</f>
        <v>6227000</v>
      </c>
      <c r="B4613" s="64"/>
      <c r="C4613" s="64">
        <v>4539200</v>
      </c>
      <c r="D4613" s="71"/>
    </row>
    <row r="4614" spans="1:4">
      <c r="A4614" s="64">
        <v>6228000</v>
      </c>
      <c r="B4614" s="64">
        <v>6232000</v>
      </c>
      <c r="C4614" s="64">
        <v>4542400</v>
      </c>
      <c r="D4614" s="71"/>
    </row>
    <row r="4615" spans="1:4">
      <c r="A4615" s="64">
        <f>A4614+1000</f>
        <v>6229000</v>
      </c>
      <c r="B4615" s="64"/>
      <c r="C4615" s="64">
        <v>4542400</v>
      </c>
      <c r="D4615" s="71"/>
    </row>
    <row r="4616" spans="1:4">
      <c r="A4616" s="64">
        <f>A4615+1000</f>
        <v>6230000</v>
      </c>
      <c r="B4616" s="64"/>
      <c r="C4616" s="64">
        <v>4542400</v>
      </c>
      <c r="D4616" s="71"/>
    </row>
    <row r="4617" spans="1:4">
      <c r="A4617" s="64">
        <f>A4616+1000</f>
        <v>6231000</v>
      </c>
      <c r="B4617" s="64"/>
      <c r="C4617" s="64">
        <v>4542400</v>
      </c>
      <c r="D4617" s="71"/>
    </row>
    <row r="4618" spans="1:4">
      <c r="A4618" s="64">
        <v>6232000</v>
      </c>
      <c r="B4618" s="64">
        <v>6236000</v>
      </c>
      <c r="C4618" s="64">
        <v>4545600</v>
      </c>
      <c r="D4618" s="71"/>
    </row>
    <row r="4619" spans="1:4">
      <c r="A4619" s="64">
        <f>A4618+1000</f>
        <v>6233000</v>
      </c>
      <c r="B4619" s="64"/>
      <c r="C4619" s="64">
        <v>4545600</v>
      </c>
      <c r="D4619" s="71"/>
    </row>
    <row r="4620" spans="1:4">
      <c r="A4620" s="64">
        <f>A4619+1000</f>
        <v>6234000</v>
      </c>
      <c r="B4620" s="64"/>
      <c r="C4620" s="64">
        <v>4545600</v>
      </c>
      <c r="D4620" s="71"/>
    </row>
    <row r="4621" spans="1:4">
      <c r="A4621" s="64">
        <f>A4620+1000</f>
        <v>6235000</v>
      </c>
      <c r="B4621" s="64"/>
      <c r="C4621" s="64">
        <v>4545600</v>
      </c>
      <c r="D4621" s="71"/>
    </row>
    <row r="4622" spans="1:4">
      <c r="A4622" s="64">
        <v>6236000</v>
      </c>
      <c r="B4622" s="64">
        <v>6240000</v>
      </c>
      <c r="C4622" s="64">
        <v>4548800</v>
      </c>
      <c r="D4622" s="71"/>
    </row>
    <row r="4623" spans="1:4">
      <c r="A4623" s="64">
        <f>A4622+1000</f>
        <v>6237000</v>
      </c>
      <c r="B4623" s="64"/>
      <c r="C4623" s="64">
        <v>4548800</v>
      </c>
      <c r="D4623" s="71"/>
    </row>
    <row r="4624" spans="1:4">
      <c r="A4624" s="64">
        <f>A4623+1000</f>
        <v>6238000</v>
      </c>
      <c r="B4624" s="64"/>
      <c r="C4624" s="64">
        <v>4548800</v>
      </c>
      <c r="D4624" s="71"/>
    </row>
    <row r="4625" spans="1:4">
      <c r="A4625" s="64">
        <f>A4624+1000</f>
        <v>6239000</v>
      </c>
      <c r="B4625" s="64"/>
      <c r="C4625" s="64">
        <v>4548800</v>
      </c>
      <c r="D4625" s="71"/>
    </row>
    <row r="4626" spans="1:4">
      <c r="A4626" s="64">
        <v>6240000</v>
      </c>
      <c r="B4626" s="64">
        <v>6244000</v>
      </c>
      <c r="C4626" s="64">
        <v>4552000</v>
      </c>
      <c r="D4626" s="71"/>
    </row>
    <row r="4627" spans="1:4">
      <c r="A4627" s="64">
        <f>A4626+1000</f>
        <v>6241000</v>
      </c>
      <c r="B4627" s="64"/>
      <c r="C4627" s="64">
        <v>4552000</v>
      </c>
      <c r="D4627" s="71"/>
    </row>
    <row r="4628" spans="1:4">
      <c r="A4628" s="64">
        <f>A4627+1000</f>
        <v>6242000</v>
      </c>
      <c r="B4628" s="64"/>
      <c r="C4628" s="64">
        <v>4552000</v>
      </c>
      <c r="D4628" s="71"/>
    </row>
    <row r="4629" spans="1:4">
      <c r="A4629" s="64">
        <f>A4628+1000</f>
        <v>6243000</v>
      </c>
      <c r="B4629" s="64"/>
      <c r="C4629" s="64">
        <v>4552000</v>
      </c>
      <c r="D4629" s="71"/>
    </row>
    <row r="4630" spans="1:4">
      <c r="A4630" s="64">
        <v>6244000</v>
      </c>
      <c r="B4630" s="64">
        <v>6248000</v>
      </c>
      <c r="C4630" s="64">
        <v>4555200</v>
      </c>
      <c r="D4630" s="71"/>
    </row>
    <row r="4631" spans="1:4">
      <c r="A4631" s="64">
        <f>A4630+1000</f>
        <v>6245000</v>
      </c>
      <c r="B4631" s="64"/>
      <c r="C4631" s="64">
        <v>4555200</v>
      </c>
      <c r="D4631" s="71"/>
    </row>
    <row r="4632" spans="1:4">
      <c r="A4632" s="64">
        <f>A4631+1000</f>
        <v>6246000</v>
      </c>
      <c r="B4632" s="64"/>
      <c r="C4632" s="64">
        <v>4555200</v>
      </c>
      <c r="D4632" s="71"/>
    </row>
    <row r="4633" spans="1:4">
      <c r="A4633" s="64">
        <f>A4632+1000</f>
        <v>6247000</v>
      </c>
      <c r="B4633" s="64"/>
      <c r="C4633" s="64">
        <v>4555200</v>
      </c>
      <c r="D4633" s="71"/>
    </row>
    <row r="4634" spans="1:4">
      <c r="A4634" s="64">
        <v>6248000</v>
      </c>
      <c r="B4634" s="64">
        <v>6252000</v>
      </c>
      <c r="C4634" s="64">
        <v>4558400</v>
      </c>
      <c r="D4634" s="71"/>
    </row>
    <row r="4635" spans="1:4">
      <c r="A4635" s="64">
        <f>A4634+1000</f>
        <v>6249000</v>
      </c>
      <c r="B4635" s="64"/>
      <c r="C4635" s="64">
        <v>4558400</v>
      </c>
      <c r="D4635" s="71"/>
    </row>
    <row r="4636" spans="1:4">
      <c r="A4636" s="64">
        <f>A4635+1000</f>
        <v>6250000</v>
      </c>
      <c r="B4636" s="64"/>
      <c r="C4636" s="64">
        <v>4558400</v>
      </c>
      <c r="D4636" s="71"/>
    </row>
    <row r="4637" spans="1:4">
      <c r="A4637" s="64">
        <f>A4636+1000</f>
        <v>6251000</v>
      </c>
      <c r="B4637" s="64"/>
      <c r="C4637" s="64">
        <v>4558400</v>
      </c>
      <c r="D4637" s="71"/>
    </row>
    <row r="4638" spans="1:4">
      <c r="A4638" s="64">
        <v>6252000</v>
      </c>
      <c r="B4638" s="64">
        <v>6256000</v>
      </c>
      <c r="C4638" s="64">
        <v>4561600</v>
      </c>
      <c r="D4638" s="71"/>
    </row>
    <row r="4639" spans="1:4">
      <c r="A4639" s="64">
        <f>A4638+1000</f>
        <v>6253000</v>
      </c>
      <c r="B4639" s="64"/>
      <c r="C4639" s="64">
        <v>4561600</v>
      </c>
      <c r="D4639" s="71"/>
    </row>
    <row r="4640" spans="1:4">
      <c r="A4640" s="64">
        <f>A4639+1000</f>
        <v>6254000</v>
      </c>
      <c r="B4640" s="64"/>
      <c r="C4640" s="64">
        <v>4561600</v>
      </c>
      <c r="D4640" s="71"/>
    </row>
    <row r="4641" spans="1:4">
      <c r="A4641" s="64">
        <f>A4640+1000</f>
        <v>6255000</v>
      </c>
      <c r="B4641" s="64"/>
      <c r="C4641" s="64">
        <v>4561600</v>
      </c>
      <c r="D4641" s="71"/>
    </row>
    <row r="4642" spans="1:4">
      <c r="A4642" s="64">
        <v>6256000</v>
      </c>
      <c r="B4642" s="64">
        <v>6260000</v>
      </c>
      <c r="C4642" s="64">
        <v>4564800</v>
      </c>
      <c r="D4642" s="71"/>
    </row>
    <row r="4643" spans="1:4">
      <c r="A4643" s="64">
        <f>A4642+1000</f>
        <v>6257000</v>
      </c>
      <c r="B4643" s="64"/>
      <c r="C4643" s="64">
        <v>4564800</v>
      </c>
      <c r="D4643" s="71"/>
    </row>
    <row r="4644" spans="1:4">
      <c r="A4644" s="64">
        <f>A4643+1000</f>
        <v>6258000</v>
      </c>
      <c r="B4644" s="64"/>
      <c r="C4644" s="64">
        <v>4564800</v>
      </c>
      <c r="D4644" s="71"/>
    </row>
    <row r="4645" spans="1:4">
      <c r="A4645" s="64">
        <f>A4644+1000</f>
        <v>6259000</v>
      </c>
      <c r="B4645" s="64"/>
      <c r="C4645" s="64">
        <v>4564800</v>
      </c>
      <c r="D4645" s="71"/>
    </row>
    <row r="4646" spans="1:4">
      <c r="A4646" s="64">
        <v>6260000</v>
      </c>
      <c r="B4646" s="64">
        <v>6264000</v>
      </c>
      <c r="C4646" s="64">
        <v>4568000</v>
      </c>
      <c r="D4646" s="71"/>
    </row>
    <row r="4647" spans="1:4">
      <c r="A4647" s="64">
        <f>A4646+1000</f>
        <v>6261000</v>
      </c>
      <c r="B4647" s="64"/>
      <c r="C4647" s="64">
        <v>4568000</v>
      </c>
      <c r="D4647" s="71"/>
    </row>
    <row r="4648" spans="1:4">
      <c r="A4648" s="64">
        <f>A4647+1000</f>
        <v>6262000</v>
      </c>
      <c r="B4648" s="64"/>
      <c r="C4648" s="64">
        <v>4568000</v>
      </c>
      <c r="D4648" s="71"/>
    </row>
    <row r="4649" spans="1:4">
      <c r="A4649" s="64">
        <f>A4648+1000</f>
        <v>6263000</v>
      </c>
      <c r="B4649" s="64"/>
      <c r="C4649" s="64">
        <v>4568000</v>
      </c>
      <c r="D4649" s="71"/>
    </row>
    <row r="4650" spans="1:4">
      <c r="A4650" s="64">
        <v>6264000</v>
      </c>
      <c r="B4650" s="64">
        <v>6268000</v>
      </c>
      <c r="C4650" s="64">
        <v>4571200</v>
      </c>
      <c r="D4650" s="71"/>
    </row>
    <row r="4651" spans="1:4">
      <c r="A4651" s="64">
        <f>A4650+1000</f>
        <v>6265000</v>
      </c>
      <c r="B4651" s="64"/>
      <c r="C4651" s="64">
        <v>4571200</v>
      </c>
      <c r="D4651" s="71"/>
    </row>
    <row r="4652" spans="1:4">
      <c r="A4652" s="64">
        <f>A4651+1000</f>
        <v>6266000</v>
      </c>
      <c r="B4652" s="64"/>
      <c r="C4652" s="64">
        <v>4571200</v>
      </c>
      <c r="D4652" s="71"/>
    </row>
    <row r="4653" spans="1:4">
      <c r="A4653" s="64">
        <f>A4652+1000</f>
        <v>6267000</v>
      </c>
      <c r="B4653" s="64"/>
      <c r="C4653" s="64">
        <v>4571200</v>
      </c>
      <c r="D4653" s="71"/>
    </row>
    <row r="4654" spans="1:4">
      <c r="A4654" s="64">
        <v>6268000</v>
      </c>
      <c r="B4654" s="64">
        <v>6272000</v>
      </c>
      <c r="C4654" s="64">
        <v>4574400</v>
      </c>
      <c r="D4654" s="71"/>
    </row>
    <row r="4655" spans="1:4">
      <c r="A4655" s="64">
        <f>A4654+1000</f>
        <v>6269000</v>
      </c>
      <c r="B4655" s="64"/>
      <c r="C4655" s="64">
        <v>4574400</v>
      </c>
      <c r="D4655" s="71"/>
    </row>
    <row r="4656" spans="1:4">
      <c r="A4656" s="64">
        <f>A4655+1000</f>
        <v>6270000</v>
      </c>
      <c r="B4656" s="64"/>
      <c r="C4656" s="64">
        <v>4574400</v>
      </c>
      <c r="D4656" s="71"/>
    </row>
    <row r="4657" spans="1:4">
      <c r="A4657" s="64">
        <f>A4656+1000</f>
        <v>6271000</v>
      </c>
      <c r="B4657" s="64"/>
      <c r="C4657" s="64">
        <v>4574400</v>
      </c>
      <c r="D4657" s="71"/>
    </row>
    <row r="4658" spans="1:4">
      <c r="A4658" s="64">
        <v>6272000</v>
      </c>
      <c r="B4658" s="64">
        <v>6276000</v>
      </c>
      <c r="C4658" s="64">
        <v>4577600</v>
      </c>
      <c r="D4658" s="71"/>
    </row>
    <row r="4659" spans="1:4">
      <c r="A4659" s="64">
        <f>A4658+1000</f>
        <v>6273000</v>
      </c>
      <c r="B4659" s="64"/>
      <c r="C4659" s="64">
        <v>4577600</v>
      </c>
      <c r="D4659" s="71"/>
    </row>
    <row r="4660" spans="1:4">
      <c r="A4660" s="64">
        <f>A4659+1000</f>
        <v>6274000</v>
      </c>
      <c r="B4660" s="64"/>
      <c r="C4660" s="64">
        <v>4577600</v>
      </c>
      <c r="D4660" s="71"/>
    </row>
    <row r="4661" spans="1:4">
      <c r="A4661" s="64">
        <f>A4660+1000</f>
        <v>6275000</v>
      </c>
      <c r="B4661" s="64"/>
      <c r="C4661" s="64">
        <v>4577600</v>
      </c>
      <c r="D4661" s="71"/>
    </row>
    <row r="4662" spans="1:4">
      <c r="A4662" s="64">
        <v>6276000</v>
      </c>
      <c r="B4662" s="64">
        <v>6280000</v>
      </c>
      <c r="C4662" s="64">
        <v>4580800</v>
      </c>
      <c r="D4662" s="71"/>
    </row>
    <row r="4663" spans="1:4">
      <c r="A4663" s="64">
        <f>A4662+1000</f>
        <v>6277000</v>
      </c>
      <c r="B4663" s="64"/>
      <c r="C4663" s="64">
        <v>4580800</v>
      </c>
      <c r="D4663" s="71"/>
    </row>
    <row r="4664" spans="1:4">
      <c r="A4664" s="64">
        <f>A4663+1000</f>
        <v>6278000</v>
      </c>
      <c r="B4664" s="64"/>
      <c r="C4664" s="64">
        <v>4580800</v>
      </c>
      <c r="D4664" s="71"/>
    </row>
    <row r="4665" spans="1:4">
      <c r="A4665" s="64">
        <f>A4664+1000</f>
        <v>6279000</v>
      </c>
      <c r="B4665" s="64"/>
      <c r="C4665" s="64">
        <v>4580800</v>
      </c>
      <c r="D4665" s="71"/>
    </row>
    <row r="4666" spans="1:4">
      <c r="A4666" s="64">
        <v>6280000</v>
      </c>
      <c r="B4666" s="64">
        <v>6284000</v>
      </c>
      <c r="C4666" s="64">
        <v>4584000</v>
      </c>
      <c r="D4666" s="71"/>
    </row>
    <row r="4667" spans="1:4">
      <c r="A4667" s="64">
        <f>A4666+1000</f>
        <v>6281000</v>
      </c>
      <c r="B4667" s="64"/>
      <c r="C4667" s="64">
        <v>4584000</v>
      </c>
      <c r="D4667" s="71"/>
    </row>
    <row r="4668" spans="1:4">
      <c r="A4668" s="64">
        <f>A4667+1000</f>
        <v>6282000</v>
      </c>
      <c r="B4668" s="64"/>
      <c r="C4668" s="64">
        <v>4584000</v>
      </c>
      <c r="D4668" s="71"/>
    </row>
    <row r="4669" spans="1:4">
      <c r="A4669" s="64">
        <f>A4668+1000</f>
        <v>6283000</v>
      </c>
      <c r="B4669" s="64"/>
      <c r="C4669" s="64">
        <v>4584000</v>
      </c>
      <c r="D4669" s="71"/>
    </row>
    <row r="4670" spans="1:4">
      <c r="A4670" s="64">
        <v>6284000</v>
      </c>
      <c r="B4670" s="64">
        <v>6288000</v>
      </c>
      <c r="C4670" s="64">
        <v>4587200</v>
      </c>
      <c r="D4670" s="71"/>
    </row>
    <row r="4671" spans="1:4">
      <c r="A4671" s="64">
        <f>A4670+1000</f>
        <v>6285000</v>
      </c>
      <c r="B4671" s="64"/>
      <c r="C4671" s="64">
        <v>4587200</v>
      </c>
      <c r="D4671" s="71"/>
    </row>
    <row r="4672" spans="1:4">
      <c r="A4672" s="64">
        <f>A4671+1000</f>
        <v>6286000</v>
      </c>
      <c r="B4672" s="64"/>
      <c r="C4672" s="64">
        <v>4587200</v>
      </c>
      <c r="D4672" s="71"/>
    </row>
    <row r="4673" spans="1:4">
      <c r="A4673" s="64">
        <f>A4672+1000</f>
        <v>6287000</v>
      </c>
      <c r="B4673" s="64"/>
      <c r="C4673" s="64">
        <v>4587200</v>
      </c>
      <c r="D4673" s="71"/>
    </row>
    <row r="4674" spans="1:4">
      <c r="A4674" s="64">
        <v>6288000</v>
      </c>
      <c r="B4674" s="64">
        <v>6292000</v>
      </c>
      <c r="C4674" s="64">
        <v>4590400</v>
      </c>
      <c r="D4674" s="71"/>
    </row>
    <row r="4675" spans="1:4">
      <c r="A4675" s="64">
        <f>A4674+1000</f>
        <v>6289000</v>
      </c>
      <c r="B4675" s="64"/>
      <c r="C4675" s="64">
        <v>4590400</v>
      </c>
      <c r="D4675" s="71"/>
    </row>
    <row r="4676" spans="1:4">
      <c r="A4676" s="64">
        <f>A4675+1000</f>
        <v>6290000</v>
      </c>
      <c r="B4676" s="64"/>
      <c r="C4676" s="64">
        <v>4590400</v>
      </c>
      <c r="D4676" s="71"/>
    </row>
    <row r="4677" spans="1:4">
      <c r="A4677" s="64">
        <f>A4676+1000</f>
        <v>6291000</v>
      </c>
      <c r="B4677" s="64"/>
      <c r="C4677" s="64">
        <v>4590400</v>
      </c>
      <c r="D4677" s="71"/>
    </row>
    <row r="4678" spans="1:4">
      <c r="A4678" s="64">
        <v>6292000</v>
      </c>
      <c r="B4678" s="64">
        <v>6296000</v>
      </c>
      <c r="C4678" s="64">
        <v>4593600</v>
      </c>
      <c r="D4678" s="71"/>
    </row>
    <row r="4679" spans="1:4">
      <c r="A4679" s="64">
        <f>A4678+1000</f>
        <v>6293000</v>
      </c>
      <c r="B4679" s="64"/>
      <c r="C4679" s="64">
        <v>4593600</v>
      </c>
      <c r="D4679" s="71"/>
    </row>
    <row r="4680" spans="1:4">
      <c r="A4680" s="64">
        <f>A4679+1000</f>
        <v>6294000</v>
      </c>
      <c r="B4680" s="64"/>
      <c r="C4680" s="64">
        <v>4593600</v>
      </c>
      <c r="D4680" s="71"/>
    </row>
    <row r="4681" spans="1:4">
      <c r="A4681" s="64">
        <f>A4680+1000</f>
        <v>6295000</v>
      </c>
      <c r="B4681" s="64"/>
      <c r="C4681" s="64">
        <v>4593600</v>
      </c>
      <c r="D4681" s="71"/>
    </row>
    <row r="4682" spans="1:4">
      <c r="A4682" s="64">
        <v>6296000</v>
      </c>
      <c r="B4682" s="64">
        <v>6300000</v>
      </c>
      <c r="C4682" s="64">
        <v>4596800</v>
      </c>
      <c r="D4682" s="71"/>
    </row>
    <row r="4683" spans="1:4">
      <c r="A4683" s="64">
        <f>A4682+1000</f>
        <v>6297000</v>
      </c>
      <c r="B4683" s="64"/>
      <c r="C4683" s="64">
        <v>4596800</v>
      </c>
      <c r="D4683" s="71"/>
    </row>
    <row r="4684" spans="1:4">
      <c r="A4684" s="64">
        <f>A4683+1000</f>
        <v>6298000</v>
      </c>
      <c r="B4684" s="64"/>
      <c r="C4684" s="64">
        <v>4596800</v>
      </c>
      <c r="D4684" s="71"/>
    </row>
    <row r="4685" spans="1:4">
      <c r="A4685" s="64">
        <f>A4684+1000</f>
        <v>6299000</v>
      </c>
      <c r="B4685" s="64"/>
      <c r="C4685" s="64">
        <v>4596800</v>
      </c>
      <c r="D4685" s="71"/>
    </row>
    <row r="4686" spans="1:4">
      <c r="A4686" s="64">
        <v>6300000</v>
      </c>
      <c r="B4686" s="64">
        <v>6304000</v>
      </c>
      <c r="C4686" s="64">
        <v>4600000</v>
      </c>
      <c r="D4686" s="71"/>
    </row>
    <row r="4687" spans="1:4">
      <c r="A4687" s="64">
        <f>A4686+1000</f>
        <v>6301000</v>
      </c>
      <c r="B4687" s="64"/>
      <c r="C4687" s="64">
        <v>4600000</v>
      </c>
      <c r="D4687" s="71"/>
    </row>
    <row r="4688" spans="1:4">
      <c r="A4688" s="64">
        <f>A4687+1000</f>
        <v>6302000</v>
      </c>
      <c r="B4688" s="64"/>
      <c r="C4688" s="64">
        <v>4600000</v>
      </c>
      <c r="D4688" s="71"/>
    </row>
    <row r="4689" spans="1:4">
      <c r="A4689" s="64">
        <f>A4688+1000</f>
        <v>6303000</v>
      </c>
      <c r="B4689" s="64"/>
      <c r="C4689" s="64">
        <v>4600000</v>
      </c>
      <c r="D4689" s="71"/>
    </row>
    <row r="4690" spans="1:4">
      <c r="A4690" s="64">
        <v>6304000</v>
      </c>
      <c r="B4690" s="64">
        <v>6308000</v>
      </c>
      <c r="C4690" s="64">
        <v>4603200</v>
      </c>
      <c r="D4690" s="71"/>
    </row>
    <row r="4691" spans="1:4">
      <c r="A4691" s="64">
        <f>A4690+1000</f>
        <v>6305000</v>
      </c>
      <c r="B4691" s="64"/>
      <c r="C4691" s="64">
        <v>4603200</v>
      </c>
      <c r="D4691" s="71"/>
    </row>
    <row r="4692" spans="1:4">
      <c r="A4692" s="64">
        <f>A4691+1000</f>
        <v>6306000</v>
      </c>
      <c r="B4692" s="64"/>
      <c r="C4692" s="64">
        <v>4603200</v>
      </c>
      <c r="D4692" s="71"/>
    </row>
    <row r="4693" spans="1:4">
      <c r="A4693" s="64">
        <f>A4692+1000</f>
        <v>6307000</v>
      </c>
      <c r="B4693" s="64"/>
      <c r="C4693" s="64">
        <v>4603200</v>
      </c>
      <c r="D4693" s="71"/>
    </row>
    <row r="4694" spans="1:4">
      <c r="A4694" s="64">
        <v>6308000</v>
      </c>
      <c r="B4694" s="64">
        <v>6312000</v>
      </c>
      <c r="C4694" s="64">
        <v>4606400</v>
      </c>
      <c r="D4694" s="71"/>
    </row>
    <row r="4695" spans="1:4">
      <c r="A4695" s="64">
        <f>A4694+1000</f>
        <v>6309000</v>
      </c>
      <c r="B4695" s="64"/>
      <c r="C4695" s="64">
        <v>4606400</v>
      </c>
      <c r="D4695" s="71"/>
    </row>
    <row r="4696" spans="1:4">
      <c r="A4696" s="64">
        <f>A4695+1000</f>
        <v>6310000</v>
      </c>
      <c r="B4696" s="64"/>
      <c r="C4696" s="64">
        <v>4606400</v>
      </c>
      <c r="D4696" s="71"/>
    </row>
    <row r="4697" spans="1:4">
      <c r="A4697" s="64">
        <f>A4696+1000</f>
        <v>6311000</v>
      </c>
      <c r="B4697" s="64"/>
      <c r="C4697" s="64">
        <v>4606400</v>
      </c>
      <c r="D4697" s="71"/>
    </row>
    <row r="4698" spans="1:4">
      <c r="A4698" s="64">
        <v>6312000</v>
      </c>
      <c r="B4698" s="64">
        <v>6316000</v>
      </c>
      <c r="C4698" s="64">
        <v>4609600</v>
      </c>
      <c r="D4698" s="71"/>
    </row>
    <row r="4699" spans="1:4">
      <c r="A4699" s="64">
        <f>A4698+1000</f>
        <v>6313000</v>
      </c>
      <c r="B4699" s="64"/>
      <c r="C4699" s="64">
        <v>4609600</v>
      </c>
      <c r="D4699" s="71"/>
    </row>
    <row r="4700" spans="1:4">
      <c r="A4700" s="64">
        <f>A4699+1000</f>
        <v>6314000</v>
      </c>
      <c r="B4700" s="64"/>
      <c r="C4700" s="64">
        <v>4609600</v>
      </c>
      <c r="D4700" s="71"/>
    </row>
    <row r="4701" spans="1:4">
      <c r="A4701" s="64">
        <f>A4700+1000</f>
        <v>6315000</v>
      </c>
      <c r="B4701" s="64"/>
      <c r="C4701" s="64">
        <v>4609600</v>
      </c>
      <c r="D4701" s="71"/>
    </row>
    <row r="4702" spans="1:4">
      <c r="A4702" s="64">
        <v>6316000</v>
      </c>
      <c r="B4702" s="64">
        <v>6320000</v>
      </c>
      <c r="C4702" s="64">
        <v>4612800</v>
      </c>
      <c r="D4702" s="71"/>
    </row>
    <row r="4703" spans="1:4">
      <c r="A4703" s="64">
        <f>A4702+1000</f>
        <v>6317000</v>
      </c>
      <c r="B4703" s="64"/>
      <c r="C4703" s="64">
        <v>4612800</v>
      </c>
      <c r="D4703" s="71"/>
    </row>
    <row r="4704" spans="1:4">
      <c r="A4704" s="64">
        <f>A4703+1000</f>
        <v>6318000</v>
      </c>
      <c r="B4704" s="64"/>
      <c r="C4704" s="64">
        <v>4612800</v>
      </c>
      <c r="D4704" s="71"/>
    </row>
    <row r="4705" spans="1:4">
      <c r="A4705" s="64">
        <f>A4704+1000</f>
        <v>6319000</v>
      </c>
      <c r="B4705" s="64"/>
      <c r="C4705" s="64">
        <v>4612800</v>
      </c>
      <c r="D4705" s="71"/>
    </row>
    <row r="4706" spans="1:4">
      <c r="A4706" s="64">
        <v>6320000</v>
      </c>
      <c r="B4706" s="64">
        <v>6324000</v>
      </c>
      <c r="C4706" s="64">
        <v>4616000</v>
      </c>
      <c r="D4706" s="71"/>
    </row>
    <row r="4707" spans="1:4">
      <c r="A4707" s="64">
        <f>A4706+1000</f>
        <v>6321000</v>
      </c>
      <c r="B4707" s="64"/>
      <c r="C4707" s="64">
        <v>4616000</v>
      </c>
      <c r="D4707" s="71"/>
    </row>
    <row r="4708" spans="1:4">
      <c r="A4708" s="64">
        <f>A4707+1000</f>
        <v>6322000</v>
      </c>
      <c r="B4708" s="64"/>
      <c r="C4708" s="64">
        <v>4616000</v>
      </c>
      <c r="D4708" s="71"/>
    </row>
    <row r="4709" spans="1:4">
      <c r="A4709" s="64">
        <f>A4708+1000</f>
        <v>6323000</v>
      </c>
      <c r="B4709" s="64"/>
      <c r="C4709" s="64">
        <v>4616000</v>
      </c>
      <c r="D4709" s="71"/>
    </row>
    <row r="4710" spans="1:4">
      <c r="A4710" s="64">
        <v>6324000</v>
      </c>
      <c r="B4710" s="64">
        <v>6328000</v>
      </c>
      <c r="C4710" s="64">
        <v>4619200</v>
      </c>
      <c r="D4710" s="71"/>
    </row>
    <row r="4711" spans="1:4">
      <c r="A4711" s="64">
        <f>A4710+1000</f>
        <v>6325000</v>
      </c>
      <c r="B4711" s="64"/>
      <c r="C4711" s="64">
        <v>4619200</v>
      </c>
      <c r="D4711" s="71"/>
    </row>
    <row r="4712" spans="1:4">
      <c r="A4712" s="64">
        <f>A4711+1000</f>
        <v>6326000</v>
      </c>
      <c r="B4712" s="64"/>
      <c r="C4712" s="64">
        <v>4619200</v>
      </c>
      <c r="D4712" s="71"/>
    </row>
    <row r="4713" spans="1:4">
      <c r="A4713" s="64">
        <f>A4712+1000</f>
        <v>6327000</v>
      </c>
      <c r="B4713" s="64"/>
      <c r="C4713" s="64">
        <v>4619200</v>
      </c>
      <c r="D4713" s="71"/>
    </row>
    <row r="4714" spans="1:4">
      <c r="A4714" s="64">
        <v>6328000</v>
      </c>
      <c r="B4714" s="64">
        <v>6332000</v>
      </c>
      <c r="C4714" s="64">
        <v>4622400</v>
      </c>
      <c r="D4714" s="71"/>
    </row>
    <row r="4715" spans="1:4">
      <c r="A4715" s="64">
        <f>A4714+1000</f>
        <v>6329000</v>
      </c>
      <c r="B4715" s="64"/>
      <c r="C4715" s="64">
        <v>4622400</v>
      </c>
      <c r="D4715" s="71"/>
    </row>
    <row r="4716" spans="1:4">
      <c r="A4716" s="64">
        <f>A4715+1000</f>
        <v>6330000</v>
      </c>
      <c r="B4716" s="64"/>
      <c r="C4716" s="64">
        <v>4622400</v>
      </c>
      <c r="D4716" s="71"/>
    </row>
    <row r="4717" spans="1:4">
      <c r="A4717" s="64">
        <f>A4716+1000</f>
        <v>6331000</v>
      </c>
      <c r="B4717" s="64"/>
      <c r="C4717" s="64">
        <v>4622400</v>
      </c>
      <c r="D4717" s="71"/>
    </row>
    <row r="4718" spans="1:4">
      <c r="A4718" s="64">
        <v>6332000</v>
      </c>
      <c r="B4718" s="64">
        <v>6336000</v>
      </c>
      <c r="C4718" s="64">
        <v>4625600</v>
      </c>
      <c r="D4718" s="71"/>
    </row>
    <row r="4719" spans="1:4">
      <c r="A4719" s="64">
        <f>A4718+1000</f>
        <v>6333000</v>
      </c>
      <c r="B4719" s="64"/>
      <c r="C4719" s="64">
        <v>4625600</v>
      </c>
      <c r="D4719" s="71"/>
    </row>
    <row r="4720" spans="1:4">
      <c r="A4720" s="64">
        <f>A4719+1000</f>
        <v>6334000</v>
      </c>
      <c r="B4720" s="64"/>
      <c r="C4720" s="64">
        <v>4625600</v>
      </c>
      <c r="D4720" s="71"/>
    </row>
    <row r="4721" spans="1:4">
      <c r="A4721" s="64">
        <f>A4720+1000</f>
        <v>6335000</v>
      </c>
      <c r="B4721" s="64"/>
      <c r="C4721" s="64">
        <v>4625600</v>
      </c>
      <c r="D4721" s="71"/>
    </row>
    <row r="4722" spans="1:4">
      <c r="A4722" s="64">
        <v>6336000</v>
      </c>
      <c r="B4722" s="64">
        <v>6340000</v>
      </c>
      <c r="C4722" s="64">
        <v>4628800</v>
      </c>
      <c r="D4722" s="71"/>
    </row>
    <row r="4723" spans="1:4">
      <c r="A4723" s="64">
        <f>A4722+1000</f>
        <v>6337000</v>
      </c>
      <c r="B4723" s="64"/>
      <c r="C4723" s="64">
        <v>4628800</v>
      </c>
      <c r="D4723" s="71"/>
    </row>
    <row r="4724" spans="1:4">
      <c r="A4724" s="64">
        <f>A4723+1000</f>
        <v>6338000</v>
      </c>
      <c r="B4724" s="64"/>
      <c r="C4724" s="64">
        <v>4628800</v>
      </c>
      <c r="D4724" s="71"/>
    </row>
    <row r="4725" spans="1:4">
      <c r="A4725" s="64">
        <f>A4724+1000</f>
        <v>6339000</v>
      </c>
      <c r="B4725" s="64"/>
      <c r="C4725" s="64">
        <v>4628800</v>
      </c>
      <c r="D4725" s="71"/>
    </row>
    <row r="4726" spans="1:4">
      <c r="A4726" s="64">
        <v>6340000</v>
      </c>
      <c r="B4726" s="64">
        <v>6344000</v>
      </c>
      <c r="C4726" s="64">
        <v>4632000</v>
      </c>
      <c r="D4726" s="71"/>
    </row>
    <row r="4727" spans="1:4">
      <c r="A4727" s="64">
        <f>A4726+1000</f>
        <v>6341000</v>
      </c>
      <c r="B4727" s="64"/>
      <c r="C4727" s="64">
        <v>4632000</v>
      </c>
      <c r="D4727" s="71"/>
    </row>
    <row r="4728" spans="1:4">
      <c r="A4728" s="64">
        <f>A4727+1000</f>
        <v>6342000</v>
      </c>
      <c r="B4728" s="64"/>
      <c r="C4728" s="64">
        <v>4632000</v>
      </c>
      <c r="D4728" s="71"/>
    </row>
    <row r="4729" spans="1:4">
      <c r="A4729" s="64">
        <f>A4728+1000</f>
        <v>6343000</v>
      </c>
      <c r="B4729" s="64"/>
      <c r="C4729" s="64">
        <v>4632000</v>
      </c>
      <c r="D4729" s="71"/>
    </row>
    <row r="4730" spans="1:4">
      <c r="A4730" s="64">
        <v>6344000</v>
      </c>
      <c r="B4730" s="64">
        <v>6348000</v>
      </c>
      <c r="C4730" s="64">
        <v>4635200</v>
      </c>
      <c r="D4730" s="71"/>
    </row>
    <row r="4731" spans="1:4">
      <c r="A4731" s="64">
        <f>A4730+1000</f>
        <v>6345000</v>
      </c>
      <c r="B4731" s="64"/>
      <c r="C4731" s="64">
        <v>4635200</v>
      </c>
      <c r="D4731" s="71"/>
    </row>
    <row r="4732" spans="1:4">
      <c r="A4732" s="64">
        <f>A4731+1000</f>
        <v>6346000</v>
      </c>
      <c r="B4732" s="64"/>
      <c r="C4732" s="64">
        <v>4635200</v>
      </c>
      <c r="D4732" s="71"/>
    </row>
    <row r="4733" spans="1:4">
      <c r="A4733" s="64">
        <f>A4732+1000</f>
        <v>6347000</v>
      </c>
      <c r="B4733" s="64"/>
      <c r="C4733" s="64">
        <v>4635200</v>
      </c>
      <c r="D4733" s="71"/>
    </row>
    <row r="4734" spans="1:4">
      <c r="A4734" s="64">
        <v>6348000</v>
      </c>
      <c r="B4734" s="64">
        <v>6352000</v>
      </c>
      <c r="C4734" s="64">
        <v>4638400</v>
      </c>
      <c r="D4734" s="71"/>
    </row>
    <row r="4735" spans="1:4">
      <c r="A4735" s="64">
        <f>A4734+1000</f>
        <v>6349000</v>
      </c>
      <c r="B4735" s="64"/>
      <c r="C4735" s="64">
        <v>4638400</v>
      </c>
      <c r="D4735" s="71"/>
    </row>
    <row r="4736" spans="1:4">
      <c r="A4736" s="64">
        <f>A4735+1000</f>
        <v>6350000</v>
      </c>
      <c r="B4736" s="64"/>
      <c r="C4736" s="64">
        <v>4638400</v>
      </c>
      <c r="D4736" s="71"/>
    </row>
    <row r="4737" spans="1:4">
      <c r="A4737" s="64">
        <f>A4736+1000</f>
        <v>6351000</v>
      </c>
      <c r="B4737" s="64"/>
      <c r="C4737" s="64">
        <v>4638400</v>
      </c>
      <c r="D4737" s="71"/>
    </row>
    <row r="4738" spans="1:4">
      <c r="A4738" s="64">
        <v>6352000</v>
      </c>
      <c r="B4738" s="64">
        <v>6356000</v>
      </c>
      <c r="C4738" s="64">
        <v>4641600</v>
      </c>
      <c r="D4738" s="71"/>
    </row>
    <row r="4739" spans="1:4">
      <c r="A4739" s="64">
        <f>A4738+1000</f>
        <v>6353000</v>
      </c>
      <c r="B4739" s="64"/>
      <c r="C4739" s="64">
        <v>4641600</v>
      </c>
      <c r="D4739" s="71"/>
    </row>
    <row r="4740" spans="1:4">
      <c r="A4740" s="64">
        <f>A4739+1000</f>
        <v>6354000</v>
      </c>
      <c r="B4740" s="64"/>
      <c r="C4740" s="64">
        <v>4641600</v>
      </c>
      <c r="D4740" s="71"/>
    </row>
    <row r="4741" spans="1:4">
      <c r="A4741" s="64">
        <f>A4740+1000</f>
        <v>6355000</v>
      </c>
      <c r="B4741" s="64"/>
      <c r="C4741" s="64">
        <v>4641600</v>
      </c>
      <c r="D4741" s="71"/>
    </row>
    <row r="4742" spans="1:4">
      <c r="A4742" s="64">
        <v>6356000</v>
      </c>
      <c r="B4742" s="64">
        <v>6360000</v>
      </c>
      <c r="C4742" s="64">
        <v>4644800</v>
      </c>
      <c r="D4742" s="71"/>
    </row>
    <row r="4743" spans="1:4">
      <c r="A4743" s="64">
        <f>A4742+1000</f>
        <v>6357000</v>
      </c>
      <c r="B4743" s="64"/>
      <c r="C4743" s="64">
        <v>4644800</v>
      </c>
      <c r="D4743" s="71"/>
    </row>
    <row r="4744" spans="1:4">
      <c r="A4744" s="64">
        <f>A4743+1000</f>
        <v>6358000</v>
      </c>
      <c r="B4744" s="64"/>
      <c r="C4744" s="64">
        <v>4644800</v>
      </c>
      <c r="D4744" s="71"/>
    </row>
    <row r="4745" spans="1:4">
      <c r="A4745" s="64">
        <f>A4744+1000</f>
        <v>6359000</v>
      </c>
      <c r="B4745" s="64"/>
      <c r="C4745" s="64">
        <v>4644800</v>
      </c>
      <c r="D4745" s="71"/>
    </row>
    <row r="4746" spans="1:4">
      <c r="A4746" s="64">
        <v>6360000</v>
      </c>
      <c r="B4746" s="64">
        <v>6364000</v>
      </c>
      <c r="C4746" s="64">
        <v>4648000</v>
      </c>
      <c r="D4746" s="71"/>
    </row>
    <row r="4747" spans="1:4">
      <c r="A4747" s="64">
        <f>A4746+1000</f>
        <v>6361000</v>
      </c>
      <c r="B4747" s="64"/>
      <c r="C4747" s="64">
        <v>4648000</v>
      </c>
      <c r="D4747" s="71"/>
    </row>
    <row r="4748" spans="1:4">
      <c r="A4748" s="64">
        <f>A4747+1000</f>
        <v>6362000</v>
      </c>
      <c r="B4748" s="64"/>
      <c r="C4748" s="64">
        <v>4648000</v>
      </c>
      <c r="D4748" s="71"/>
    </row>
    <row r="4749" spans="1:4">
      <c r="A4749" s="64">
        <f>A4748+1000</f>
        <v>6363000</v>
      </c>
      <c r="B4749" s="64"/>
      <c r="C4749" s="64">
        <v>4648000</v>
      </c>
      <c r="D4749" s="71"/>
    </row>
    <row r="4750" spans="1:4">
      <c r="A4750" s="64">
        <v>6364000</v>
      </c>
      <c r="B4750" s="64">
        <v>6368000</v>
      </c>
      <c r="C4750" s="64">
        <v>4651200</v>
      </c>
      <c r="D4750" s="71"/>
    </row>
    <row r="4751" spans="1:4">
      <c r="A4751" s="64">
        <f>A4750+1000</f>
        <v>6365000</v>
      </c>
      <c r="B4751" s="64"/>
      <c r="C4751" s="64">
        <v>4651200</v>
      </c>
      <c r="D4751" s="71"/>
    </row>
    <row r="4752" spans="1:4">
      <c r="A4752" s="64">
        <f>A4751+1000</f>
        <v>6366000</v>
      </c>
      <c r="B4752" s="64"/>
      <c r="C4752" s="64">
        <v>4651200</v>
      </c>
      <c r="D4752" s="71"/>
    </row>
    <row r="4753" spans="1:4">
      <c r="A4753" s="64">
        <f>A4752+1000</f>
        <v>6367000</v>
      </c>
      <c r="B4753" s="64"/>
      <c r="C4753" s="64">
        <v>4651200</v>
      </c>
      <c r="D4753" s="71"/>
    </row>
    <row r="4754" spans="1:4">
      <c r="A4754" s="64">
        <v>6368000</v>
      </c>
      <c r="B4754" s="64">
        <v>6372000</v>
      </c>
      <c r="C4754" s="64">
        <v>4654400</v>
      </c>
      <c r="D4754" s="71"/>
    </row>
    <row r="4755" spans="1:4">
      <c r="A4755" s="64">
        <f>A4754+1000</f>
        <v>6369000</v>
      </c>
      <c r="B4755" s="64"/>
      <c r="C4755" s="64">
        <v>4654400</v>
      </c>
      <c r="D4755" s="71"/>
    </row>
    <row r="4756" spans="1:4">
      <c r="A4756" s="64">
        <f>A4755+1000</f>
        <v>6370000</v>
      </c>
      <c r="B4756" s="64"/>
      <c r="C4756" s="64">
        <v>4654400</v>
      </c>
      <c r="D4756" s="71"/>
    </row>
    <row r="4757" spans="1:4">
      <c r="A4757" s="64">
        <f>A4756+1000</f>
        <v>6371000</v>
      </c>
      <c r="B4757" s="64"/>
      <c r="C4757" s="64">
        <v>4654400</v>
      </c>
      <c r="D4757" s="71"/>
    </row>
    <row r="4758" spans="1:4">
      <c r="A4758" s="65">
        <v>6372000</v>
      </c>
      <c r="B4758" s="65">
        <v>6376000</v>
      </c>
      <c r="C4758" s="65">
        <v>4657600</v>
      </c>
      <c r="D4758" s="71"/>
    </row>
    <row r="4759" spans="1:4">
      <c r="A4759" s="64">
        <f>A4758+1000</f>
        <v>6373000</v>
      </c>
      <c r="B4759" s="65"/>
      <c r="C4759" s="65">
        <v>4657600</v>
      </c>
      <c r="D4759" s="71"/>
    </row>
    <row r="4760" spans="1:4">
      <c r="A4760" s="64">
        <f>A4759+1000</f>
        <v>6374000</v>
      </c>
      <c r="B4760" s="65"/>
      <c r="C4760" s="65">
        <v>4657600</v>
      </c>
      <c r="D4760" s="71"/>
    </row>
    <row r="4761" spans="1:4">
      <c r="A4761" s="64">
        <f>A4760+1000</f>
        <v>6375000</v>
      </c>
      <c r="B4761" s="65"/>
      <c r="C4761" s="65">
        <v>4657600</v>
      </c>
      <c r="D4761" s="71"/>
    </row>
    <row r="4762" spans="1:4">
      <c r="A4762" s="64">
        <v>6376000</v>
      </c>
      <c r="B4762" s="64">
        <v>6380000</v>
      </c>
      <c r="C4762" s="64">
        <v>4660800</v>
      </c>
      <c r="D4762" s="71"/>
    </row>
    <row r="4763" spans="1:4">
      <c r="A4763" s="64">
        <f>A4762+1000</f>
        <v>6377000</v>
      </c>
      <c r="B4763" s="64"/>
      <c r="C4763" s="64">
        <v>4660800</v>
      </c>
      <c r="D4763" s="71"/>
    </row>
    <row r="4764" spans="1:4">
      <c r="A4764" s="64">
        <f>A4763+1000</f>
        <v>6378000</v>
      </c>
      <c r="B4764" s="64"/>
      <c r="C4764" s="64">
        <v>4660800</v>
      </c>
      <c r="D4764" s="71"/>
    </row>
    <row r="4765" spans="1:4">
      <c r="A4765" s="64">
        <f>A4764+1000</f>
        <v>6379000</v>
      </c>
      <c r="B4765" s="64"/>
      <c r="C4765" s="64">
        <v>4660800</v>
      </c>
      <c r="D4765" s="71"/>
    </row>
    <row r="4766" spans="1:4">
      <c r="A4766" s="64">
        <v>6380000</v>
      </c>
      <c r="B4766" s="64">
        <v>6384000</v>
      </c>
      <c r="C4766" s="64">
        <v>4664000</v>
      </c>
      <c r="D4766" s="71"/>
    </row>
    <row r="4767" spans="1:4">
      <c r="A4767" s="64">
        <f>A4766+1000</f>
        <v>6381000</v>
      </c>
      <c r="B4767" s="64"/>
      <c r="C4767" s="64">
        <v>4664000</v>
      </c>
      <c r="D4767" s="71"/>
    </row>
    <row r="4768" spans="1:4">
      <c r="A4768" s="64">
        <f>A4767+1000</f>
        <v>6382000</v>
      </c>
      <c r="B4768" s="64"/>
      <c r="C4768" s="64">
        <v>4664000</v>
      </c>
      <c r="D4768" s="71"/>
    </row>
    <row r="4769" spans="1:4">
      <c r="A4769" s="64">
        <f>A4768+1000</f>
        <v>6383000</v>
      </c>
      <c r="B4769" s="64"/>
      <c r="C4769" s="64">
        <v>4664000</v>
      </c>
      <c r="D4769" s="71"/>
    </row>
    <row r="4770" spans="1:4">
      <c r="A4770" s="64">
        <v>6384000</v>
      </c>
      <c r="B4770" s="64">
        <v>6388000</v>
      </c>
      <c r="C4770" s="64">
        <v>4667200</v>
      </c>
      <c r="D4770" s="71"/>
    </row>
    <row r="4771" spans="1:4">
      <c r="A4771" s="64">
        <f>A4770+1000</f>
        <v>6385000</v>
      </c>
      <c r="B4771" s="64"/>
      <c r="C4771" s="64">
        <v>4667200</v>
      </c>
      <c r="D4771" s="71"/>
    </row>
    <row r="4772" spans="1:4">
      <c r="A4772" s="64">
        <f>A4771+1000</f>
        <v>6386000</v>
      </c>
      <c r="B4772" s="64"/>
      <c r="C4772" s="64">
        <v>4667200</v>
      </c>
      <c r="D4772" s="71"/>
    </row>
    <row r="4773" spans="1:4">
      <c r="A4773" s="64">
        <f>A4772+1000</f>
        <v>6387000</v>
      </c>
      <c r="B4773" s="64"/>
      <c r="C4773" s="64">
        <v>4667200</v>
      </c>
      <c r="D4773" s="71"/>
    </row>
    <row r="4774" spans="1:4">
      <c r="A4774" s="64">
        <v>6388000</v>
      </c>
      <c r="B4774" s="64">
        <v>6392000</v>
      </c>
      <c r="C4774" s="64">
        <v>4670400</v>
      </c>
      <c r="D4774" s="71"/>
    </row>
    <row r="4775" spans="1:4">
      <c r="A4775" s="64">
        <f>A4774+1000</f>
        <v>6389000</v>
      </c>
      <c r="B4775" s="64"/>
      <c r="C4775" s="64">
        <v>4670400</v>
      </c>
      <c r="D4775" s="71"/>
    </row>
    <row r="4776" spans="1:4">
      <c r="A4776" s="64">
        <f>A4775+1000</f>
        <v>6390000</v>
      </c>
      <c r="B4776" s="64"/>
      <c r="C4776" s="64">
        <v>4670400</v>
      </c>
      <c r="D4776" s="71"/>
    </row>
    <row r="4777" spans="1:4">
      <c r="A4777" s="64">
        <f>A4776+1000</f>
        <v>6391000</v>
      </c>
      <c r="B4777" s="64"/>
      <c r="C4777" s="64">
        <v>4670400</v>
      </c>
      <c r="D4777" s="71"/>
    </row>
    <row r="4778" spans="1:4">
      <c r="A4778" s="64">
        <v>6392000</v>
      </c>
      <c r="B4778" s="64">
        <v>6396000</v>
      </c>
      <c r="C4778" s="64">
        <v>4673600</v>
      </c>
      <c r="D4778" s="71"/>
    </row>
    <row r="4779" spans="1:4">
      <c r="A4779" s="64">
        <f>A4778+1000</f>
        <v>6393000</v>
      </c>
      <c r="B4779" s="64"/>
      <c r="C4779" s="64">
        <v>4673600</v>
      </c>
      <c r="D4779" s="71"/>
    </row>
    <row r="4780" spans="1:4">
      <c r="A4780" s="64">
        <f>A4779+1000</f>
        <v>6394000</v>
      </c>
      <c r="B4780" s="64"/>
      <c r="C4780" s="64">
        <v>4673600</v>
      </c>
      <c r="D4780" s="71"/>
    </row>
    <row r="4781" spans="1:4">
      <c r="A4781" s="64">
        <f>A4780+1000</f>
        <v>6395000</v>
      </c>
      <c r="B4781" s="64"/>
      <c r="C4781" s="64">
        <v>4673600</v>
      </c>
      <c r="D4781" s="71"/>
    </row>
    <row r="4782" spans="1:4">
      <c r="A4782" s="64">
        <v>6396000</v>
      </c>
      <c r="B4782" s="64">
        <v>6400000</v>
      </c>
      <c r="C4782" s="64">
        <v>4676800</v>
      </c>
      <c r="D4782" s="71"/>
    </row>
    <row r="4783" spans="1:4">
      <c r="A4783" s="64">
        <f>A4782+1000</f>
        <v>6397000</v>
      </c>
      <c r="B4783" s="64"/>
      <c r="C4783" s="64">
        <v>4676800</v>
      </c>
      <c r="D4783" s="71"/>
    </row>
    <row r="4784" spans="1:4">
      <c r="A4784" s="64">
        <f>A4783+1000</f>
        <v>6398000</v>
      </c>
      <c r="B4784" s="64"/>
      <c r="C4784" s="64">
        <v>4676800</v>
      </c>
      <c r="D4784" s="71"/>
    </row>
    <row r="4785" spans="1:4">
      <c r="A4785" s="64">
        <f>A4784+1000</f>
        <v>6399000</v>
      </c>
      <c r="B4785" s="64"/>
      <c r="C4785" s="64">
        <v>4676800</v>
      </c>
      <c r="D4785" s="71"/>
    </row>
    <row r="4786" spans="1:4">
      <c r="A4786" s="64">
        <v>6400000</v>
      </c>
      <c r="B4786" s="64">
        <v>6404000</v>
      </c>
      <c r="C4786" s="64">
        <v>4680000</v>
      </c>
      <c r="D4786" s="71"/>
    </row>
    <row r="4787" spans="1:4">
      <c r="A4787" s="64">
        <f>A4786+1000</f>
        <v>6401000</v>
      </c>
      <c r="B4787" s="64"/>
      <c r="C4787" s="64">
        <v>4680000</v>
      </c>
      <c r="D4787" s="71"/>
    </row>
    <row r="4788" spans="1:4">
      <c r="A4788" s="64">
        <f>A4787+1000</f>
        <v>6402000</v>
      </c>
      <c r="B4788" s="64"/>
      <c r="C4788" s="64">
        <v>4680000</v>
      </c>
      <c r="D4788" s="71"/>
    </row>
    <row r="4789" spans="1:4">
      <c r="A4789" s="64">
        <f>A4788+1000</f>
        <v>6403000</v>
      </c>
      <c r="B4789" s="64"/>
      <c r="C4789" s="64">
        <v>4680000</v>
      </c>
      <c r="D4789" s="71"/>
    </row>
    <row r="4790" spans="1:4">
      <c r="A4790" s="64">
        <v>6404000</v>
      </c>
      <c r="B4790" s="64">
        <v>6408000</v>
      </c>
      <c r="C4790" s="64">
        <v>4683200</v>
      </c>
      <c r="D4790" s="71"/>
    </row>
    <row r="4791" spans="1:4">
      <c r="A4791" s="64">
        <f>A4790+1000</f>
        <v>6405000</v>
      </c>
      <c r="B4791" s="64"/>
      <c r="C4791" s="64">
        <v>4683200</v>
      </c>
      <c r="D4791" s="71"/>
    </row>
    <row r="4792" spans="1:4">
      <c r="A4792" s="64">
        <f>A4791+1000</f>
        <v>6406000</v>
      </c>
      <c r="B4792" s="64"/>
      <c r="C4792" s="64">
        <v>4683200</v>
      </c>
      <c r="D4792" s="71"/>
    </row>
    <row r="4793" spans="1:4">
      <c r="A4793" s="64">
        <f>A4792+1000</f>
        <v>6407000</v>
      </c>
      <c r="B4793" s="64"/>
      <c r="C4793" s="64">
        <v>4683200</v>
      </c>
      <c r="D4793" s="71"/>
    </row>
    <row r="4794" spans="1:4">
      <c r="A4794" s="64">
        <v>6408000</v>
      </c>
      <c r="B4794" s="64">
        <v>6412000</v>
      </c>
      <c r="C4794" s="64">
        <v>4686400</v>
      </c>
      <c r="D4794" s="71"/>
    </row>
    <row r="4795" spans="1:4">
      <c r="A4795" s="64">
        <f>A4794+1000</f>
        <v>6409000</v>
      </c>
      <c r="B4795" s="64"/>
      <c r="C4795" s="64">
        <v>4686400</v>
      </c>
      <c r="D4795" s="71"/>
    </row>
    <row r="4796" spans="1:4">
      <c r="A4796" s="64">
        <f>A4795+1000</f>
        <v>6410000</v>
      </c>
      <c r="B4796" s="64"/>
      <c r="C4796" s="64">
        <v>4686400</v>
      </c>
      <c r="D4796" s="71"/>
    </row>
    <row r="4797" spans="1:4">
      <c r="A4797" s="64">
        <f>A4796+1000</f>
        <v>6411000</v>
      </c>
      <c r="B4797" s="64"/>
      <c r="C4797" s="64">
        <v>4686400</v>
      </c>
      <c r="D4797" s="71"/>
    </row>
    <row r="4798" spans="1:4">
      <c r="A4798" s="64">
        <v>6412000</v>
      </c>
      <c r="B4798" s="64">
        <v>6416000</v>
      </c>
      <c r="C4798" s="64">
        <v>4689600</v>
      </c>
      <c r="D4798" s="71"/>
    </row>
    <row r="4799" spans="1:4">
      <c r="A4799" s="64">
        <f>A4798+1000</f>
        <v>6413000</v>
      </c>
      <c r="B4799" s="64"/>
      <c r="C4799" s="64">
        <v>4689600</v>
      </c>
      <c r="D4799" s="71"/>
    </row>
    <row r="4800" spans="1:4">
      <c r="A4800" s="64">
        <f>A4799+1000</f>
        <v>6414000</v>
      </c>
      <c r="B4800" s="64"/>
      <c r="C4800" s="64">
        <v>4689600</v>
      </c>
      <c r="D4800" s="71"/>
    </row>
    <row r="4801" spans="1:4">
      <c r="A4801" s="64">
        <f>A4800+1000</f>
        <v>6415000</v>
      </c>
      <c r="B4801" s="64"/>
      <c r="C4801" s="64">
        <v>4689600</v>
      </c>
      <c r="D4801" s="71"/>
    </row>
    <row r="4802" spans="1:4">
      <c r="A4802" s="64">
        <v>6416000</v>
      </c>
      <c r="B4802" s="64">
        <v>6420000</v>
      </c>
      <c r="C4802" s="64">
        <v>4692800</v>
      </c>
      <c r="D4802" s="71"/>
    </row>
    <row r="4803" spans="1:4">
      <c r="A4803" s="64">
        <f>A4802+1000</f>
        <v>6417000</v>
      </c>
      <c r="B4803" s="64"/>
      <c r="C4803" s="64">
        <v>4692800</v>
      </c>
      <c r="D4803" s="71"/>
    </row>
    <row r="4804" spans="1:4">
      <c r="A4804" s="64">
        <f>A4803+1000</f>
        <v>6418000</v>
      </c>
      <c r="B4804" s="64"/>
      <c r="C4804" s="64">
        <v>4692800</v>
      </c>
      <c r="D4804" s="71"/>
    </row>
    <row r="4805" spans="1:4">
      <c r="A4805" s="64">
        <f>A4804+1000</f>
        <v>6419000</v>
      </c>
      <c r="B4805" s="64"/>
      <c r="C4805" s="64">
        <v>4692800</v>
      </c>
      <c r="D4805" s="71"/>
    </row>
    <row r="4806" spans="1:4">
      <c r="A4806" s="64">
        <v>6420000</v>
      </c>
      <c r="B4806" s="64">
        <v>6424000</v>
      </c>
      <c r="C4806" s="64">
        <v>4696000</v>
      </c>
      <c r="D4806" s="71"/>
    </row>
    <row r="4807" spans="1:4">
      <c r="A4807" s="64">
        <f>A4806+1000</f>
        <v>6421000</v>
      </c>
      <c r="B4807" s="64"/>
      <c r="C4807" s="64">
        <v>4696000</v>
      </c>
      <c r="D4807" s="71"/>
    </row>
    <row r="4808" spans="1:4">
      <c r="A4808" s="64">
        <f>A4807+1000</f>
        <v>6422000</v>
      </c>
      <c r="B4808" s="64"/>
      <c r="C4808" s="64">
        <v>4696000</v>
      </c>
      <c r="D4808" s="71"/>
    </row>
    <row r="4809" spans="1:4">
      <c r="A4809" s="64">
        <f>A4808+1000</f>
        <v>6423000</v>
      </c>
      <c r="B4809" s="64"/>
      <c r="C4809" s="64">
        <v>4696000</v>
      </c>
      <c r="D4809" s="71"/>
    </row>
    <row r="4810" spans="1:4">
      <c r="A4810" s="64">
        <v>6424000</v>
      </c>
      <c r="B4810" s="64">
        <v>6428000</v>
      </c>
      <c r="C4810" s="64">
        <v>4699200</v>
      </c>
      <c r="D4810" s="71"/>
    </row>
    <row r="4811" spans="1:4">
      <c r="A4811" s="64">
        <f>A4810+1000</f>
        <v>6425000</v>
      </c>
      <c r="B4811" s="64"/>
      <c r="C4811" s="64">
        <v>4699200</v>
      </c>
      <c r="D4811" s="71"/>
    </row>
    <row r="4812" spans="1:4">
      <c r="A4812" s="64">
        <f>A4811+1000</f>
        <v>6426000</v>
      </c>
      <c r="B4812" s="64"/>
      <c r="C4812" s="64">
        <v>4699200</v>
      </c>
      <c r="D4812" s="71"/>
    </row>
    <row r="4813" spans="1:4">
      <c r="A4813" s="64">
        <f>A4812+1000</f>
        <v>6427000</v>
      </c>
      <c r="B4813" s="64"/>
      <c r="C4813" s="64">
        <v>4699200</v>
      </c>
      <c r="D4813" s="71"/>
    </row>
    <row r="4814" spans="1:4">
      <c r="A4814" s="64">
        <v>6428000</v>
      </c>
      <c r="B4814" s="64">
        <v>6432000</v>
      </c>
      <c r="C4814" s="64">
        <v>4702400</v>
      </c>
      <c r="D4814" s="71"/>
    </row>
    <row r="4815" spans="1:4">
      <c r="A4815" s="64">
        <f>A4814+1000</f>
        <v>6429000</v>
      </c>
      <c r="B4815" s="64"/>
      <c r="C4815" s="64">
        <v>4702400</v>
      </c>
      <c r="D4815" s="71"/>
    </row>
    <row r="4816" spans="1:4">
      <c r="A4816" s="64">
        <f>A4815+1000</f>
        <v>6430000</v>
      </c>
      <c r="B4816" s="64"/>
      <c r="C4816" s="64">
        <v>4702400</v>
      </c>
      <c r="D4816" s="71"/>
    </row>
    <row r="4817" spans="1:4">
      <c r="A4817" s="64">
        <f>A4816+1000</f>
        <v>6431000</v>
      </c>
      <c r="B4817" s="64"/>
      <c r="C4817" s="64">
        <v>4702400</v>
      </c>
      <c r="D4817" s="71"/>
    </row>
    <row r="4818" spans="1:4">
      <c r="A4818" s="64">
        <v>6432000</v>
      </c>
      <c r="B4818" s="64">
        <v>6436000</v>
      </c>
      <c r="C4818" s="64">
        <v>4705600</v>
      </c>
      <c r="D4818" s="71"/>
    </row>
    <row r="4819" spans="1:4">
      <c r="A4819" s="64">
        <f>A4818+1000</f>
        <v>6433000</v>
      </c>
      <c r="B4819" s="64"/>
      <c r="C4819" s="64">
        <v>4705600</v>
      </c>
      <c r="D4819" s="71"/>
    </row>
    <row r="4820" spans="1:4">
      <c r="A4820" s="64">
        <f>A4819+1000</f>
        <v>6434000</v>
      </c>
      <c r="B4820" s="64"/>
      <c r="C4820" s="64">
        <v>4705600</v>
      </c>
      <c r="D4820" s="71"/>
    </row>
    <row r="4821" spans="1:4">
      <c r="A4821" s="64">
        <f>A4820+1000</f>
        <v>6435000</v>
      </c>
      <c r="B4821" s="64"/>
      <c r="C4821" s="64">
        <v>4705600</v>
      </c>
      <c r="D4821" s="71"/>
    </row>
    <row r="4822" spans="1:4">
      <c r="A4822" s="64">
        <v>6436000</v>
      </c>
      <c r="B4822" s="64">
        <v>6440000</v>
      </c>
      <c r="C4822" s="64">
        <v>4708800</v>
      </c>
      <c r="D4822" s="71"/>
    </row>
    <row r="4823" spans="1:4">
      <c r="A4823" s="64">
        <f>A4822+1000</f>
        <v>6437000</v>
      </c>
      <c r="B4823" s="64"/>
      <c r="C4823" s="64">
        <v>4708800</v>
      </c>
      <c r="D4823" s="71"/>
    </row>
    <row r="4824" spans="1:4">
      <c r="A4824" s="64">
        <f>A4823+1000</f>
        <v>6438000</v>
      </c>
      <c r="B4824" s="64"/>
      <c r="C4824" s="64">
        <v>4708800</v>
      </c>
      <c r="D4824" s="71"/>
    </row>
    <row r="4825" spans="1:4">
      <c r="A4825" s="64">
        <f>A4824+1000</f>
        <v>6439000</v>
      </c>
      <c r="B4825" s="64"/>
      <c r="C4825" s="64">
        <v>4708800</v>
      </c>
      <c r="D4825" s="71"/>
    </row>
    <row r="4826" spans="1:4">
      <c r="A4826" s="64">
        <v>6440000</v>
      </c>
      <c r="B4826" s="64">
        <v>6444000</v>
      </c>
      <c r="C4826" s="64">
        <v>4712000</v>
      </c>
      <c r="D4826" s="71"/>
    </row>
    <row r="4827" spans="1:4">
      <c r="A4827" s="64">
        <f>A4826+1000</f>
        <v>6441000</v>
      </c>
      <c r="B4827" s="64"/>
      <c r="C4827" s="64">
        <v>4712000</v>
      </c>
      <c r="D4827" s="71"/>
    </row>
    <row r="4828" spans="1:4">
      <c r="A4828" s="64">
        <f>A4827+1000</f>
        <v>6442000</v>
      </c>
      <c r="B4828" s="64"/>
      <c r="C4828" s="64">
        <v>4712000</v>
      </c>
      <c r="D4828" s="71"/>
    </row>
    <row r="4829" spans="1:4">
      <c r="A4829" s="64">
        <f>A4828+1000</f>
        <v>6443000</v>
      </c>
      <c r="B4829" s="64"/>
      <c r="C4829" s="64">
        <v>4712000</v>
      </c>
      <c r="D4829" s="71"/>
    </row>
    <row r="4830" spans="1:4" ht="13.5" customHeight="1">
      <c r="A4830" s="64">
        <v>6444000</v>
      </c>
      <c r="B4830" s="64">
        <v>6448000</v>
      </c>
      <c r="C4830" s="64">
        <v>4715200</v>
      </c>
      <c r="D4830" s="71"/>
    </row>
    <row r="4831" spans="1:4" ht="13.5" customHeight="1">
      <c r="A4831" s="64">
        <f>A4830+1000</f>
        <v>6445000</v>
      </c>
      <c r="B4831" s="64"/>
      <c r="C4831" s="64">
        <v>4715200</v>
      </c>
      <c r="D4831" s="71"/>
    </row>
    <row r="4832" spans="1:4" ht="13.5" customHeight="1">
      <c r="A4832" s="64">
        <f>A4831+1000</f>
        <v>6446000</v>
      </c>
      <c r="B4832" s="64"/>
      <c r="C4832" s="64">
        <v>4715200</v>
      </c>
      <c r="D4832" s="71"/>
    </row>
    <row r="4833" spans="1:4" ht="13.5" customHeight="1">
      <c r="A4833" s="64">
        <f>A4832+1000</f>
        <v>6447000</v>
      </c>
      <c r="B4833" s="64"/>
      <c r="C4833" s="64">
        <v>4715200</v>
      </c>
      <c r="D4833" s="71"/>
    </row>
    <row r="4834" spans="1:4">
      <c r="A4834" s="64">
        <v>6448000</v>
      </c>
      <c r="B4834" s="64">
        <v>6452000</v>
      </c>
      <c r="C4834" s="64">
        <v>4718400</v>
      </c>
      <c r="D4834" s="71"/>
    </row>
    <row r="4835" spans="1:4">
      <c r="A4835" s="64">
        <f>A4834+1000</f>
        <v>6449000</v>
      </c>
      <c r="B4835" s="64"/>
      <c r="C4835" s="64">
        <v>4718400</v>
      </c>
      <c r="D4835" s="71"/>
    </row>
    <row r="4836" spans="1:4">
      <c r="A4836" s="64">
        <f>A4835+1000</f>
        <v>6450000</v>
      </c>
      <c r="B4836" s="64"/>
      <c r="C4836" s="64">
        <v>4718400</v>
      </c>
      <c r="D4836" s="71"/>
    </row>
    <row r="4837" spans="1:4">
      <c r="A4837" s="64">
        <f>A4836+1000</f>
        <v>6451000</v>
      </c>
      <c r="B4837" s="64"/>
      <c r="C4837" s="64">
        <v>4718400</v>
      </c>
      <c r="D4837" s="71"/>
    </row>
    <row r="4838" spans="1:4">
      <c r="A4838" s="64">
        <v>6452000</v>
      </c>
      <c r="B4838" s="64">
        <v>6456000</v>
      </c>
      <c r="C4838" s="64">
        <v>4721600</v>
      </c>
      <c r="D4838" s="71"/>
    </row>
    <row r="4839" spans="1:4">
      <c r="A4839" s="64">
        <f>A4838+1000</f>
        <v>6453000</v>
      </c>
      <c r="B4839" s="64"/>
      <c r="C4839" s="64">
        <v>4721600</v>
      </c>
      <c r="D4839" s="71"/>
    </row>
    <row r="4840" spans="1:4">
      <c r="A4840" s="64">
        <f>A4839+1000</f>
        <v>6454000</v>
      </c>
      <c r="B4840" s="64"/>
      <c r="C4840" s="64">
        <v>4721600</v>
      </c>
      <c r="D4840" s="71"/>
    </row>
    <row r="4841" spans="1:4">
      <c r="A4841" s="64">
        <f>A4840+1000</f>
        <v>6455000</v>
      </c>
      <c r="B4841" s="64"/>
      <c r="C4841" s="64">
        <v>4721600</v>
      </c>
      <c r="D4841" s="71"/>
    </row>
    <row r="4842" spans="1:4">
      <c r="A4842" s="64">
        <v>6456000</v>
      </c>
      <c r="B4842" s="64">
        <v>6460000</v>
      </c>
      <c r="C4842" s="64">
        <v>4724800</v>
      </c>
      <c r="D4842" s="71"/>
    </row>
    <row r="4843" spans="1:4">
      <c r="A4843" s="64">
        <f>A4842+1000</f>
        <v>6457000</v>
      </c>
      <c r="B4843" s="64"/>
      <c r="C4843" s="64">
        <v>4724800</v>
      </c>
      <c r="D4843" s="71"/>
    </row>
    <row r="4844" spans="1:4">
      <c r="A4844" s="64">
        <f>A4843+1000</f>
        <v>6458000</v>
      </c>
      <c r="B4844" s="64"/>
      <c r="C4844" s="64">
        <v>4724800</v>
      </c>
      <c r="D4844" s="71"/>
    </row>
    <row r="4845" spans="1:4">
      <c r="A4845" s="64">
        <f>A4844+1000</f>
        <v>6459000</v>
      </c>
      <c r="B4845" s="64"/>
      <c r="C4845" s="64">
        <v>4724800</v>
      </c>
      <c r="D4845" s="71"/>
    </row>
    <row r="4846" spans="1:4">
      <c r="A4846" s="64">
        <v>6460000</v>
      </c>
      <c r="B4846" s="64">
        <v>6464000</v>
      </c>
      <c r="C4846" s="64">
        <v>4728000</v>
      </c>
      <c r="D4846" s="71"/>
    </row>
    <row r="4847" spans="1:4">
      <c r="A4847" s="64">
        <f>A4846+1000</f>
        <v>6461000</v>
      </c>
      <c r="B4847" s="64"/>
      <c r="C4847" s="64">
        <v>4728000</v>
      </c>
      <c r="D4847" s="71"/>
    </row>
    <row r="4848" spans="1:4">
      <c r="A4848" s="64">
        <f>A4847+1000</f>
        <v>6462000</v>
      </c>
      <c r="B4848" s="64"/>
      <c r="C4848" s="64">
        <v>4728000</v>
      </c>
      <c r="D4848" s="71"/>
    </row>
    <row r="4849" spans="1:4">
      <c r="A4849" s="64">
        <f>A4848+1000</f>
        <v>6463000</v>
      </c>
      <c r="B4849" s="64"/>
      <c r="C4849" s="64">
        <v>4728000</v>
      </c>
      <c r="D4849" s="71"/>
    </row>
    <row r="4850" spans="1:4">
      <c r="A4850" s="64">
        <v>6464000</v>
      </c>
      <c r="B4850" s="64">
        <v>6468000</v>
      </c>
      <c r="C4850" s="64">
        <v>4731200</v>
      </c>
      <c r="D4850" s="71"/>
    </row>
    <row r="4851" spans="1:4">
      <c r="A4851" s="64">
        <f>A4850+1000</f>
        <v>6465000</v>
      </c>
      <c r="B4851" s="64"/>
      <c r="C4851" s="64">
        <v>4731200</v>
      </c>
      <c r="D4851" s="71"/>
    </row>
    <row r="4852" spans="1:4">
      <c r="A4852" s="64">
        <f>A4851+1000</f>
        <v>6466000</v>
      </c>
      <c r="B4852" s="64"/>
      <c r="C4852" s="64">
        <v>4731200</v>
      </c>
      <c r="D4852" s="71"/>
    </row>
    <row r="4853" spans="1:4">
      <c r="A4853" s="64">
        <f>A4852+1000</f>
        <v>6467000</v>
      </c>
      <c r="B4853" s="64"/>
      <c r="C4853" s="64">
        <v>4731200</v>
      </c>
      <c r="D4853" s="71"/>
    </row>
    <row r="4854" spans="1:4">
      <c r="A4854" s="64">
        <v>6468000</v>
      </c>
      <c r="B4854" s="64">
        <v>6472000</v>
      </c>
      <c r="C4854" s="64">
        <v>4734400</v>
      </c>
      <c r="D4854" s="71"/>
    </row>
    <row r="4855" spans="1:4">
      <c r="A4855" s="64">
        <f>A4854+1000</f>
        <v>6469000</v>
      </c>
      <c r="B4855" s="64"/>
      <c r="C4855" s="64">
        <v>4734400</v>
      </c>
      <c r="D4855" s="71"/>
    </row>
    <row r="4856" spans="1:4">
      <c r="A4856" s="64">
        <f>A4855+1000</f>
        <v>6470000</v>
      </c>
      <c r="B4856" s="64"/>
      <c r="C4856" s="64">
        <v>4734400</v>
      </c>
      <c r="D4856" s="71"/>
    </row>
    <row r="4857" spans="1:4">
      <c r="A4857" s="64">
        <f>A4856+1000</f>
        <v>6471000</v>
      </c>
      <c r="B4857" s="64"/>
      <c r="C4857" s="64">
        <v>4734400</v>
      </c>
      <c r="D4857" s="71"/>
    </row>
    <row r="4858" spans="1:4">
      <c r="A4858" s="64">
        <v>6472000</v>
      </c>
      <c r="B4858" s="64">
        <v>6476000</v>
      </c>
      <c r="C4858" s="64">
        <v>4737600</v>
      </c>
      <c r="D4858" s="71"/>
    </row>
    <row r="4859" spans="1:4">
      <c r="A4859" s="64">
        <f>A4858+1000</f>
        <v>6473000</v>
      </c>
      <c r="B4859" s="64"/>
      <c r="C4859" s="64">
        <v>4737600</v>
      </c>
      <c r="D4859" s="71"/>
    </row>
    <row r="4860" spans="1:4">
      <c r="A4860" s="64">
        <f>A4859+1000</f>
        <v>6474000</v>
      </c>
      <c r="B4860" s="64"/>
      <c r="C4860" s="64">
        <v>4737600</v>
      </c>
      <c r="D4860" s="71"/>
    </row>
    <row r="4861" spans="1:4">
      <c r="A4861" s="64">
        <f>A4860+1000</f>
        <v>6475000</v>
      </c>
      <c r="B4861" s="64"/>
      <c r="C4861" s="64">
        <v>4737600</v>
      </c>
      <c r="D4861" s="71"/>
    </row>
    <row r="4862" spans="1:4">
      <c r="A4862" s="64">
        <v>6476000</v>
      </c>
      <c r="B4862" s="64">
        <v>6480000</v>
      </c>
      <c r="C4862" s="64">
        <v>4740800</v>
      </c>
      <c r="D4862" s="71"/>
    </row>
    <row r="4863" spans="1:4">
      <c r="A4863" s="64">
        <f>A4862+1000</f>
        <v>6477000</v>
      </c>
      <c r="B4863" s="64"/>
      <c r="C4863" s="64">
        <v>4740800</v>
      </c>
      <c r="D4863" s="71"/>
    </row>
    <row r="4864" spans="1:4">
      <c r="A4864" s="64">
        <f>A4863+1000</f>
        <v>6478000</v>
      </c>
      <c r="B4864" s="64"/>
      <c r="C4864" s="64">
        <v>4740800</v>
      </c>
      <c r="D4864" s="71"/>
    </row>
    <row r="4865" spans="1:4">
      <c r="A4865" s="64">
        <f>A4864+1000</f>
        <v>6479000</v>
      </c>
      <c r="B4865" s="64"/>
      <c r="C4865" s="64">
        <v>4740800</v>
      </c>
      <c r="D4865" s="71"/>
    </row>
    <row r="4866" spans="1:4">
      <c r="A4866" s="64">
        <v>6480000</v>
      </c>
      <c r="B4866" s="64">
        <v>6484000</v>
      </c>
      <c r="C4866" s="64">
        <v>4744000</v>
      </c>
      <c r="D4866" s="71"/>
    </row>
    <row r="4867" spans="1:4">
      <c r="A4867" s="64">
        <f>A4866+1000</f>
        <v>6481000</v>
      </c>
      <c r="B4867" s="64"/>
      <c r="C4867" s="64">
        <v>4744000</v>
      </c>
      <c r="D4867" s="71"/>
    </row>
    <row r="4868" spans="1:4">
      <c r="A4868" s="64">
        <f>A4867+1000</f>
        <v>6482000</v>
      </c>
      <c r="B4868" s="64"/>
      <c r="C4868" s="64">
        <v>4744000</v>
      </c>
      <c r="D4868" s="71"/>
    </row>
    <row r="4869" spans="1:4">
      <c r="A4869" s="64">
        <f>A4868+1000</f>
        <v>6483000</v>
      </c>
      <c r="B4869" s="64"/>
      <c r="C4869" s="64">
        <v>4744000</v>
      </c>
      <c r="D4869" s="71"/>
    </row>
    <row r="4870" spans="1:4">
      <c r="A4870" s="64">
        <v>6484000</v>
      </c>
      <c r="B4870" s="64">
        <v>6488000</v>
      </c>
      <c r="C4870" s="64">
        <v>4747200</v>
      </c>
      <c r="D4870" s="71"/>
    </row>
    <row r="4871" spans="1:4">
      <c r="A4871" s="64">
        <f>A4870+1000</f>
        <v>6485000</v>
      </c>
      <c r="B4871" s="64"/>
      <c r="C4871" s="64">
        <v>4747200</v>
      </c>
      <c r="D4871" s="71"/>
    </row>
    <row r="4872" spans="1:4">
      <c r="A4872" s="64">
        <f>A4871+1000</f>
        <v>6486000</v>
      </c>
      <c r="B4872" s="64"/>
      <c r="C4872" s="64">
        <v>4747200</v>
      </c>
      <c r="D4872" s="71"/>
    </row>
    <row r="4873" spans="1:4">
      <c r="A4873" s="64">
        <f>A4872+1000</f>
        <v>6487000</v>
      </c>
      <c r="B4873" s="64"/>
      <c r="C4873" s="64">
        <v>4747200</v>
      </c>
      <c r="D4873" s="71"/>
    </row>
    <row r="4874" spans="1:4">
      <c r="A4874" s="64">
        <v>6488000</v>
      </c>
      <c r="B4874" s="64">
        <v>6492000</v>
      </c>
      <c r="C4874" s="64">
        <v>4750400</v>
      </c>
      <c r="D4874" s="71"/>
    </row>
    <row r="4875" spans="1:4">
      <c r="A4875" s="64">
        <f>A4874+1000</f>
        <v>6489000</v>
      </c>
      <c r="B4875" s="64"/>
      <c r="C4875" s="64">
        <v>4750400</v>
      </c>
      <c r="D4875" s="71"/>
    </row>
    <row r="4876" spans="1:4">
      <c r="A4876" s="64">
        <f>A4875+1000</f>
        <v>6490000</v>
      </c>
      <c r="B4876" s="64"/>
      <c r="C4876" s="64">
        <v>4750400</v>
      </c>
      <c r="D4876" s="71"/>
    </row>
    <row r="4877" spans="1:4">
      <c r="A4877" s="64">
        <f>A4876+1000</f>
        <v>6491000</v>
      </c>
      <c r="B4877" s="64"/>
      <c r="C4877" s="64">
        <v>4750400</v>
      </c>
      <c r="D4877" s="71"/>
    </row>
    <row r="4878" spans="1:4">
      <c r="A4878" s="65">
        <v>6492000</v>
      </c>
      <c r="B4878" s="65">
        <v>6496000</v>
      </c>
      <c r="C4878" s="65">
        <v>4753600</v>
      </c>
      <c r="D4878" s="71"/>
    </row>
    <row r="4879" spans="1:4">
      <c r="A4879" s="64">
        <f>A4878+1000</f>
        <v>6493000</v>
      </c>
      <c r="B4879" s="65"/>
      <c r="C4879" s="65">
        <v>4753600</v>
      </c>
      <c r="D4879" s="71"/>
    </row>
    <row r="4880" spans="1:4">
      <c r="A4880" s="64">
        <f>A4879+1000</f>
        <v>6494000</v>
      </c>
      <c r="B4880" s="65"/>
      <c r="C4880" s="65">
        <v>4753600</v>
      </c>
      <c r="D4880" s="71"/>
    </row>
    <row r="4881" spans="1:4">
      <c r="A4881" s="64">
        <f>A4880+1000</f>
        <v>6495000</v>
      </c>
      <c r="B4881" s="65"/>
      <c r="C4881" s="65">
        <v>4753600</v>
      </c>
      <c r="D4881" s="71"/>
    </row>
    <row r="4882" spans="1:4">
      <c r="A4882" s="64">
        <v>6496000</v>
      </c>
      <c r="B4882" s="64">
        <v>6500000</v>
      </c>
      <c r="C4882" s="64">
        <v>4756800</v>
      </c>
      <c r="D4882" s="71"/>
    </row>
    <row r="4883" spans="1:4">
      <c r="A4883" s="64">
        <f>A4882+1000</f>
        <v>6497000</v>
      </c>
      <c r="B4883" s="64"/>
      <c r="C4883" s="64">
        <v>4756800</v>
      </c>
      <c r="D4883" s="71"/>
    </row>
    <row r="4884" spans="1:4">
      <c r="A4884" s="64">
        <f>A4883+1000</f>
        <v>6498000</v>
      </c>
      <c r="B4884" s="64"/>
      <c r="C4884" s="64">
        <v>4756800</v>
      </c>
      <c r="D4884" s="71"/>
    </row>
    <row r="4885" spans="1:4">
      <c r="A4885" s="64">
        <f>A4884+1000</f>
        <v>6499000</v>
      </c>
      <c r="B4885" s="64"/>
      <c r="C4885" s="64">
        <v>4756800</v>
      </c>
      <c r="D4885" s="71"/>
    </row>
    <row r="4886" spans="1:4">
      <c r="A4886" s="64">
        <v>6500000</v>
      </c>
      <c r="B4886" s="64">
        <v>6504000</v>
      </c>
      <c r="C4886" s="64">
        <v>4760000</v>
      </c>
      <c r="D4886" s="71"/>
    </row>
    <row r="4887" spans="1:4">
      <c r="A4887" s="64">
        <f>A4886+1000</f>
        <v>6501000</v>
      </c>
      <c r="B4887" s="64"/>
      <c r="C4887" s="64">
        <v>4760000</v>
      </c>
      <c r="D4887" s="71"/>
    </row>
    <row r="4888" spans="1:4">
      <c r="A4888" s="64">
        <f>A4887+1000</f>
        <v>6502000</v>
      </c>
      <c r="B4888" s="64"/>
      <c r="C4888" s="64">
        <v>4760000</v>
      </c>
      <c r="D4888" s="71"/>
    </row>
    <row r="4889" spans="1:4">
      <c r="A4889" s="64">
        <f>A4888+1000</f>
        <v>6503000</v>
      </c>
      <c r="B4889" s="64"/>
      <c r="C4889" s="64">
        <v>4760000</v>
      </c>
      <c r="D4889" s="71"/>
    </row>
    <row r="4890" spans="1:4">
      <c r="A4890" s="64">
        <v>6504000</v>
      </c>
      <c r="B4890" s="64">
        <v>6508000</v>
      </c>
      <c r="C4890" s="64">
        <v>4763200</v>
      </c>
      <c r="D4890" s="71"/>
    </row>
    <row r="4891" spans="1:4">
      <c r="A4891" s="64">
        <f>A4890+1000</f>
        <v>6505000</v>
      </c>
      <c r="B4891" s="64"/>
      <c r="C4891" s="64">
        <v>4763200</v>
      </c>
      <c r="D4891" s="71"/>
    </row>
    <row r="4892" spans="1:4">
      <c r="A4892" s="64">
        <f>A4891+1000</f>
        <v>6506000</v>
      </c>
      <c r="B4892" s="64"/>
      <c r="C4892" s="64">
        <v>4763200</v>
      </c>
      <c r="D4892" s="71"/>
    </row>
    <row r="4893" spans="1:4">
      <c r="A4893" s="64">
        <f>A4892+1000</f>
        <v>6507000</v>
      </c>
      <c r="B4893" s="64"/>
      <c r="C4893" s="64">
        <v>4763200</v>
      </c>
      <c r="D4893" s="71"/>
    </row>
    <row r="4894" spans="1:4">
      <c r="A4894" s="64">
        <v>6508000</v>
      </c>
      <c r="B4894" s="64">
        <v>6512000</v>
      </c>
      <c r="C4894" s="64">
        <v>4766400</v>
      </c>
      <c r="D4894" s="71"/>
    </row>
    <row r="4895" spans="1:4">
      <c r="A4895" s="64">
        <f>A4894+1000</f>
        <v>6509000</v>
      </c>
      <c r="B4895" s="64"/>
      <c r="C4895" s="64">
        <v>4766400</v>
      </c>
      <c r="D4895" s="71"/>
    </row>
    <row r="4896" spans="1:4">
      <c r="A4896" s="64">
        <f>A4895+1000</f>
        <v>6510000</v>
      </c>
      <c r="B4896" s="64"/>
      <c r="C4896" s="64">
        <v>4766400</v>
      </c>
      <c r="D4896" s="71"/>
    </row>
    <row r="4897" spans="1:4">
      <c r="A4897" s="64">
        <f>A4896+1000</f>
        <v>6511000</v>
      </c>
      <c r="B4897" s="64"/>
      <c r="C4897" s="64">
        <v>4766400</v>
      </c>
      <c r="D4897" s="71"/>
    </row>
    <row r="4898" spans="1:4">
      <c r="A4898" s="64">
        <v>6512000</v>
      </c>
      <c r="B4898" s="64">
        <v>6516000</v>
      </c>
      <c r="C4898" s="64">
        <v>4769600</v>
      </c>
      <c r="D4898" s="71"/>
    </row>
    <row r="4899" spans="1:4">
      <c r="A4899" s="64">
        <f>A4898+1000</f>
        <v>6513000</v>
      </c>
      <c r="B4899" s="64"/>
      <c r="C4899" s="64">
        <v>4769600</v>
      </c>
      <c r="D4899" s="71"/>
    </row>
    <row r="4900" spans="1:4">
      <c r="A4900" s="64">
        <f>A4899+1000</f>
        <v>6514000</v>
      </c>
      <c r="B4900" s="64"/>
      <c r="C4900" s="64">
        <v>4769600</v>
      </c>
      <c r="D4900" s="71"/>
    </row>
    <row r="4901" spans="1:4">
      <c r="A4901" s="64">
        <f>A4900+1000</f>
        <v>6515000</v>
      </c>
      <c r="B4901" s="64"/>
      <c r="C4901" s="64">
        <v>4769600</v>
      </c>
      <c r="D4901" s="71"/>
    </row>
    <row r="4902" spans="1:4">
      <c r="A4902" s="64">
        <v>6516000</v>
      </c>
      <c r="B4902" s="64">
        <v>6520000</v>
      </c>
      <c r="C4902" s="64">
        <v>4772800</v>
      </c>
      <c r="D4902" s="71"/>
    </row>
    <row r="4903" spans="1:4">
      <c r="A4903" s="64">
        <f>A4902+1000</f>
        <v>6517000</v>
      </c>
      <c r="B4903" s="64"/>
      <c r="C4903" s="64">
        <v>4772800</v>
      </c>
      <c r="D4903" s="71"/>
    </row>
    <row r="4904" spans="1:4">
      <c r="A4904" s="64">
        <f>A4903+1000</f>
        <v>6518000</v>
      </c>
      <c r="B4904" s="64"/>
      <c r="C4904" s="64">
        <v>4772800</v>
      </c>
      <c r="D4904" s="71"/>
    </row>
    <row r="4905" spans="1:4">
      <c r="A4905" s="64">
        <f>A4904+1000</f>
        <v>6519000</v>
      </c>
      <c r="B4905" s="64"/>
      <c r="C4905" s="64">
        <v>4772800</v>
      </c>
      <c r="D4905" s="71"/>
    </row>
    <row r="4906" spans="1:4">
      <c r="A4906" s="64">
        <v>6520000</v>
      </c>
      <c r="B4906" s="64">
        <v>6524000</v>
      </c>
      <c r="C4906" s="64">
        <v>4776000</v>
      </c>
      <c r="D4906" s="71"/>
    </row>
    <row r="4907" spans="1:4">
      <c r="A4907" s="64">
        <f>A4906+1000</f>
        <v>6521000</v>
      </c>
      <c r="B4907" s="64"/>
      <c r="C4907" s="64">
        <v>4776000</v>
      </c>
      <c r="D4907" s="71"/>
    </row>
    <row r="4908" spans="1:4">
      <c r="A4908" s="64">
        <f>A4907+1000</f>
        <v>6522000</v>
      </c>
      <c r="B4908" s="64"/>
      <c r="C4908" s="64">
        <v>4776000</v>
      </c>
      <c r="D4908" s="71"/>
    </row>
    <row r="4909" spans="1:4">
      <c r="A4909" s="64">
        <f>A4908+1000</f>
        <v>6523000</v>
      </c>
      <c r="B4909" s="64"/>
      <c r="C4909" s="64">
        <v>4776000</v>
      </c>
      <c r="D4909" s="71"/>
    </row>
    <row r="4910" spans="1:4">
      <c r="A4910" s="64">
        <v>6524000</v>
      </c>
      <c r="B4910" s="64">
        <v>6528000</v>
      </c>
      <c r="C4910" s="64">
        <v>4779200</v>
      </c>
      <c r="D4910" s="71"/>
    </row>
    <row r="4911" spans="1:4">
      <c r="A4911" s="64">
        <f>A4910+1000</f>
        <v>6525000</v>
      </c>
      <c r="B4911" s="64"/>
      <c r="C4911" s="64">
        <v>4779200</v>
      </c>
      <c r="D4911" s="71"/>
    </row>
    <row r="4912" spans="1:4">
      <c r="A4912" s="64">
        <f>A4911+1000</f>
        <v>6526000</v>
      </c>
      <c r="B4912" s="64"/>
      <c r="C4912" s="64">
        <v>4779200</v>
      </c>
      <c r="D4912" s="71"/>
    </row>
    <row r="4913" spans="1:4">
      <c r="A4913" s="64">
        <f>A4912+1000</f>
        <v>6527000</v>
      </c>
      <c r="B4913" s="64"/>
      <c r="C4913" s="64">
        <v>4779200</v>
      </c>
      <c r="D4913" s="71"/>
    </row>
    <row r="4914" spans="1:4">
      <c r="A4914" s="64">
        <v>6528000</v>
      </c>
      <c r="B4914" s="64">
        <v>6532000</v>
      </c>
      <c r="C4914" s="64">
        <v>4782400</v>
      </c>
      <c r="D4914" s="71"/>
    </row>
    <row r="4915" spans="1:4">
      <c r="A4915" s="64">
        <f>A4914+1000</f>
        <v>6529000</v>
      </c>
      <c r="B4915" s="64"/>
      <c r="C4915" s="64">
        <v>4782400</v>
      </c>
      <c r="D4915" s="71"/>
    </row>
    <row r="4916" spans="1:4">
      <c r="A4916" s="64">
        <f>A4915+1000</f>
        <v>6530000</v>
      </c>
      <c r="B4916" s="64"/>
      <c r="C4916" s="64">
        <v>4782400</v>
      </c>
      <c r="D4916" s="71"/>
    </row>
    <row r="4917" spans="1:4">
      <c r="A4917" s="64">
        <f>A4916+1000</f>
        <v>6531000</v>
      </c>
      <c r="B4917" s="64"/>
      <c r="C4917" s="64">
        <v>4782400</v>
      </c>
      <c r="D4917" s="71"/>
    </row>
    <row r="4918" spans="1:4">
      <c r="A4918" s="64">
        <v>6532000</v>
      </c>
      <c r="B4918" s="64">
        <v>6536000</v>
      </c>
      <c r="C4918" s="64">
        <v>4785600</v>
      </c>
      <c r="D4918" s="71"/>
    </row>
    <row r="4919" spans="1:4">
      <c r="A4919" s="64">
        <f>A4918+1000</f>
        <v>6533000</v>
      </c>
      <c r="B4919" s="64"/>
      <c r="C4919" s="64">
        <v>4785600</v>
      </c>
      <c r="D4919" s="71"/>
    </row>
    <row r="4920" spans="1:4">
      <c r="A4920" s="64">
        <f>A4919+1000</f>
        <v>6534000</v>
      </c>
      <c r="B4920" s="64"/>
      <c r="C4920" s="64">
        <v>4785600</v>
      </c>
      <c r="D4920" s="71"/>
    </row>
    <row r="4921" spans="1:4">
      <c r="A4921" s="64">
        <f>A4920+1000</f>
        <v>6535000</v>
      </c>
      <c r="B4921" s="64"/>
      <c r="C4921" s="64">
        <v>4785600</v>
      </c>
      <c r="D4921" s="71"/>
    </row>
    <row r="4922" spans="1:4">
      <c r="A4922" s="64">
        <v>6536000</v>
      </c>
      <c r="B4922" s="64">
        <v>6540000</v>
      </c>
      <c r="C4922" s="64">
        <v>4788800</v>
      </c>
      <c r="D4922" s="71"/>
    </row>
    <row r="4923" spans="1:4">
      <c r="A4923" s="64">
        <f>A4922+1000</f>
        <v>6537000</v>
      </c>
      <c r="B4923" s="64"/>
      <c r="C4923" s="64">
        <v>4788800</v>
      </c>
      <c r="D4923" s="71"/>
    </row>
    <row r="4924" spans="1:4">
      <c r="A4924" s="64">
        <f>A4923+1000</f>
        <v>6538000</v>
      </c>
      <c r="B4924" s="64"/>
      <c r="C4924" s="64">
        <v>4788800</v>
      </c>
      <c r="D4924" s="71"/>
    </row>
    <row r="4925" spans="1:4">
      <c r="A4925" s="64">
        <f>A4924+1000</f>
        <v>6539000</v>
      </c>
      <c r="B4925" s="64"/>
      <c r="C4925" s="64">
        <v>4788800</v>
      </c>
      <c r="D4925" s="71"/>
    </row>
    <row r="4926" spans="1:4">
      <c r="A4926" s="64">
        <v>6540000</v>
      </c>
      <c r="B4926" s="64">
        <v>6544000</v>
      </c>
      <c r="C4926" s="64">
        <v>4792000</v>
      </c>
      <c r="D4926" s="71"/>
    </row>
    <row r="4927" spans="1:4">
      <c r="A4927" s="64">
        <f>A4926+1000</f>
        <v>6541000</v>
      </c>
      <c r="B4927" s="64"/>
      <c r="C4927" s="64">
        <v>4792000</v>
      </c>
      <c r="D4927" s="71"/>
    </row>
    <row r="4928" spans="1:4">
      <c r="A4928" s="64">
        <f>A4927+1000</f>
        <v>6542000</v>
      </c>
      <c r="B4928" s="64"/>
      <c r="C4928" s="64">
        <v>4792000</v>
      </c>
      <c r="D4928" s="71"/>
    </row>
    <row r="4929" spans="1:4">
      <c r="A4929" s="64">
        <f>A4928+1000</f>
        <v>6543000</v>
      </c>
      <c r="B4929" s="64"/>
      <c r="C4929" s="64">
        <v>4792000</v>
      </c>
      <c r="D4929" s="71"/>
    </row>
    <row r="4930" spans="1:4">
      <c r="A4930" s="64">
        <v>6544000</v>
      </c>
      <c r="B4930" s="64">
        <v>6548000</v>
      </c>
      <c r="C4930" s="64">
        <v>4795200</v>
      </c>
      <c r="D4930" s="71"/>
    </row>
    <row r="4931" spans="1:4">
      <c r="A4931" s="64">
        <f>A4930+1000</f>
        <v>6545000</v>
      </c>
      <c r="B4931" s="64"/>
      <c r="C4931" s="64">
        <v>4795200</v>
      </c>
      <c r="D4931" s="71"/>
    </row>
    <row r="4932" spans="1:4">
      <c r="A4932" s="64">
        <f>A4931+1000</f>
        <v>6546000</v>
      </c>
      <c r="B4932" s="64"/>
      <c r="C4932" s="64">
        <v>4795200</v>
      </c>
      <c r="D4932" s="71"/>
    </row>
    <row r="4933" spans="1:4">
      <c r="A4933" s="64">
        <f>A4932+1000</f>
        <v>6547000</v>
      </c>
      <c r="B4933" s="64"/>
      <c r="C4933" s="64">
        <v>4795200</v>
      </c>
      <c r="D4933" s="71"/>
    </row>
    <row r="4934" spans="1:4">
      <c r="A4934" s="64">
        <v>6548000</v>
      </c>
      <c r="B4934" s="64">
        <v>6552000</v>
      </c>
      <c r="C4934" s="64">
        <v>4798400</v>
      </c>
      <c r="D4934" s="71"/>
    </row>
    <row r="4935" spans="1:4">
      <c r="A4935" s="64">
        <f>A4934+1000</f>
        <v>6549000</v>
      </c>
      <c r="B4935" s="64"/>
      <c r="C4935" s="64">
        <v>4798400</v>
      </c>
      <c r="D4935" s="71"/>
    </row>
    <row r="4936" spans="1:4">
      <c r="A4936" s="64">
        <f>A4935+1000</f>
        <v>6550000</v>
      </c>
      <c r="B4936" s="64"/>
      <c r="C4936" s="64">
        <v>4798400</v>
      </c>
      <c r="D4936" s="71"/>
    </row>
    <row r="4937" spans="1:4">
      <c r="A4937" s="64">
        <f>A4936+1000</f>
        <v>6551000</v>
      </c>
      <c r="B4937" s="64"/>
      <c r="C4937" s="64">
        <v>4798400</v>
      </c>
      <c r="D4937" s="71"/>
    </row>
    <row r="4938" spans="1:4">
      <c r="A4938" s="64">
        <v>6552000</v>
      </c>
      <c r="B4938" s="64">
        <v>6556000</v>
      </c>
      <c r="C4938" s="64">
        <v>4801600</v>
      </c>
      <c r="D4938" s="71"/>
    </row>
    <row r="4939" spans="1:4">
      <c r="A4939" s="64">
        <f>A4938+1000</f>
        <v>6553000</v>
      </c>
      <c r="B4939" s="64"/>
      <c r="C4939" s="64">
        <v>4801600</v>
      </c>
      <c r="D4939" s="71"/>
    </row>
    <row r="4940" spans="1:4">
      <c r="A4940" s="64">
        <f>A4939+1000</f>
        <v>6554000</v>
      </c>
      <c r="B4940" s="64"/>
      <c r="C4940" s="64">
        <v>4801600</v>
      </c>
      <c r="D4940" s="71"/>
    </row>
    <row r="4941" spans="1:4">
      <c r="A4941" s="64">
        <f>A4940+1000</f>
        <v>6555000</v>
      </c>
      <c r="B4941" s="64"/>
      <c r="C4941" s="64">
        <v>4801600</v>
      </c>
      <c r="D4941" s="71"/>
    </row>
    <row r="4942" spans="1:4">
      <c r="A4942" s="64">
        <v>6556000</v>
      </c>
      <c r="B4942" s="64">
        <v>6560000</v>
      </c>
      <c r="C4942" s="64">
        <v>4804800</v>
      </c>
      <c r="D4942" s="71"/>
    </row>
    <row r="4943" spans="1:4">
      <c r="A4943" s="64">
        <f>A4942+1000</f>
        <v>6557000</v>
      </c>
      <c r="B4943" s="64"/>
      <c r="C4943" s="64">
        <v>4804800</v>
      </c>
      <c r="D4943" s="71"/>
    </row>
    <row r="4944" spans="1:4">
      <c r="A4944" s="64">
        <f>A4943+1000</f>
        <v>6558000</v>
      </c>
      <c r="B4944" s="64"/>
      <c r="C4944" s="64">
        <v>4804800</v>
      </c>
      <c r="D4944" s="71"/>
    </row>
    <row r="4945" spans="1:4">
      <c r="A4945" s="64">
        <f>A4944+1000</f>
        <v>6559000</v>
      </c>
      <c r="B4945" s="64"/>
      <c r="C4945" s="64">
        <v>4804800</v>
      </c>
      <c r="D4945" s="71"/>
    </row>
    <row r="4946" spans="1:4">
      <c r="A4946" s="64">
        <v>6560000</v>
      </c>
      <c r="B4946" s="64">
        <v>6564000</v>
      </c>
      <c r="C4946" s="64">
        <v>4808000</v>
      </c>
      <c r="D4946" s="71"/>
    </row>
    <row r="4947" spans="1:4">
      <c r="A4947" s="64">
        <f>A4946+1000</f>
        <v>6561000</v>
      </c>
      <c r="B4947" s="64"/>
      <c r="C4947" s="64">
        <v>4808000</v>
      </c>
      <c r="D4947" s="71"/>
    </row>
    <row r="4948" spans="1:4">
      <c r="A4948" s="64">
        <f>A4947+1000</f>
        <v>6562000</v>
      </c>
      <c r="B4948" s="64"/>
      <c r="C4948" s="64">
        <v>4808000</v>
      </c>
      <c r="D4948" s="71"/>
    </row>
    <row r="4949" spans="1:4">
      <c r="A4949" s="64">
        <f>A4948+1000</f>
        <v>6563000</v>
      </c>
      <c r="B4949" s="64"/>
      <c r="C4949" s="64">
        <v>4808000</v>
      </c>
      <c r="D4949" s="71"/>
    </row>
    <row r="4950" spans="1:4">
      <c r="A4950" s="64">
        <v>6564000</v>
      </c>
      <c r="B4950" s="64">
        <v>6568000</v>
      </c>
      <c r="C4950" s="64">
        <v>4811200</v>
      </c>
      <c r="D4950" s="71"/>
    </row>
    <row r="4951" spans="1:4">
      <c r="A4951" s="64">
        <f>A4950+1000</f>
        <v>6565000</v>
      </c>
      <c r="B4951" s="64"/>
      <c r="C4951" s="64">
        <v>4811200</v>
      </c>
      <c r="D4951" s="71"/>
    </row>
    <row r="4952" spans="1:4">
      <c r="A4952" s="64">
        <f>A4951+1000</f>
        <v>6566000</v>
      </c>
      <c r="B4952" s="64"/>
      <c r="C4952" s="64">
        <v>4811200</v>
      </c>
      <c r="D4952" s="71"/>
    </row>
    <row r="4953" spans="1:4">
      <c r="A4953" s="64">
        <f>A4952+1000</f>
        <v>6567000</v>
      </c>
      <c r="B4953" s="64"/>
      <c r="C4953" s="64">
        <v>4811200</v>
      </c>
      <c r="D4953" s="71"/>
    </row>
    <row r="4954" spans="1:4">
      <c r="A4954" s="64">
        <v>6568000</v>
      </c>
      <c r="B4954" s="64">
        <v>6572000</v>
      </c>
      <c r="C4954" s="64">
        <v>4814400</v>
      </c>
      <c r="D4954" s="71"/>
    </row>
    <row r="4955" spans="1:4">
      <c r="A4955" s="64">
        <f>A4954+1000</f>
        <v>6569000</v>
      </c>
      <c r="B4955" s="64"/>
      <c r="C4955" s="64">
        <v>4814400</v>
      </c>
      <c r="D4955" s="71"/>
    </row>
    <row r="4956" spans="1:4">
      <c r="A4956" s="64">
        <f>A4955+1000</f>
        <v>6570000</v>
      </c>
      <c r="B4956" s="64"/>
      <c r="C4956" s="64">
        <v>4814400</v>
      </c>
      <c r="D4956" s="71"/>
    </row>
    <row r="4957" spans="1:4">
      <c r="A4957" s="64">
        <f>A4956+1000</f>
        <v>6571000</v>
      </c>
      <c r="B4957" s="64"/>
      <c r="C4957" s="64">
        <v>4814400</v>
      </c>
      <c r="D4957" s="71"/>
    </row>
    <row r="4958" spans="1:4">
      <c r="A4958" s="64">
        <v>6572000</v>
      </c>
      <c r="B4958" s="64">
        <v>6576000</v>
      </c>
      <c r="C4958" s="64">
        <v>4817600</v>
      </c>
      <c r="D4958" s="71"/>
    </row>
    <row r="4959" spans="1:4">
      <c r="A4959" s="64">
        <f>A4958+1000</f>
        <v>6573000</v>
      </c>
      <c r="B4959" s="64"/>
      <c r="C4959" s="64">
        <v>4817600</v>
      </c>
      <c r="D4959" s="71"/>
    </row>
    <row r="4960" spans="1:4">
      <c r="A4960" s="64">
        <f>A4959+1000</f>
        <v>6574000</v>
      </c>
      <c r="B4960" s="64"/>
      <c r="C4960" s="64">
        <v>4817600</v>
      </c>
      <c r="D4960" s="71"/>
    </row>
    <row r="4961" spans="1:4">
      <c r="A4961" s="64">
        <f>A4960+1000</f>
        <v>6575000</v>
      </c>
      <c r="B4961" s="64"/>
      <c r="C4961" s="64">
        <v>4817600</v>
      </c>
      <c r="D4961" s="71"/>
    </row>
    <row r="4962" spans="1:4">
      <c r="A4962" s="64">
        <v>6576000</v>
      </c>
      <c r="B4962" s="64">
        <v>6580000</v>
      </c>
      <c r="C4962" s="64">
        <v>4820800</v>
      </c>
      <c r="D4962" s="71"/>
    </row>
    <row r="4963" spans="1:4">
      <c r="A4963" s="64">
        <f>A4962+1000</f>
        <v>6577000</v>
      </c>
      <c r="B4963" s="64"/>
      <c r="C4963" s="64">
        <v>4820800</v>
      </c>
      <c r="D4963" s="71"/>
    </row>
    <row r="4964" spans="1:4">
      <c r="A4964" s="64">
        <f>A4963+1000</f>
        <v>6578000</v>
      </c>
      <c r="B4964" s="64"/>
      <c r="C4964" s="64">
        <v>4820800</v>
      </c>
      <c r="D4964" s="71"/>
    </row>
    <row r="4965" spans="1:4">
      <c r="A4965" s="64">
        <f>A4964+1000</f>
        <v>6579000</v>
      </c>
      <c r="B4965" s="64"/>
      <c r="C4965" s="64">
        <v>4820800</v>
      </c>
      <c r="D4965" s="71"/>
    </row>
    <row r="4966" spans="1:4">
      <c r="A4966" s="64">
        <v>6580000</v>
      </c>
      <c r="B4966" s="64">
        <v>6584000</v>
      </c>
      <c r="C4966" s="64">
        <v>4824000</v>
      </c>
      <c r="D4966" s="71"/>
    </row>
    <row r="4967" spans="1:4">
      <c r="A4967" s="64">
        <f>A4966+1000</f>
        <v>6581000</v>
      </c>
      <c r="B4967" s="64"/>
      <c r="C4967" s="64">
        <v>4824000</v>
      </c>
      <c r="D4967" s="71"/>
    </row>
    <row r="4968" spans="1:4">
      <c r="A4968" s="64">
        <f>A4967+1000</f>
        <v>6582000</v>
      </c>
      <c r="B4968" s="64"/>
      <c r="C4968" s="64">
        <v>4824000</v>
      </c>
      <c r="D4968" s="71"/>
    </row>
    <row r="4969" spans="1:4">
      <c r="A4969" s="64">
        <f>A4968+1000</f>
        <v>6583000</v>
      </c>
      <c r="B4969" s="64"/>
      <c r="C4969" s="64">
        <v>4824000</v>
      </c>
      <c r="D4969" s="71"/>
    </row>
    <row r="4970" spans="1:4">
      <c r="A4970" s="64">
        <v>6584000</v>
      </c>
      <c r="B4970" s="64">
        <v>6588000</v>
      </c>
      <c r="C4970" s="64">
        <v>4827200</v>
      </c>
      <c r="D4970" s="71"/>
    </row>
    <row r="4971" spans="1:4">
      <c r="A4971" s="64">
        <f>A4970+1000</f>
        <v>6585000</v>
      </c>
      <c r="B4971" s="64"/>
      <c r="C4971" s="64">
        <v>4827200</v>
      </c>
      <c r="D4971" s="71"/>
    </row>
    <row r="4972" spans="1:4">
      <c r="A4972" s="64">
        <f>A4971+1000</f>
        <v>6586000</v>
      </c>
      <c r="B4972" s="64"/>
      <c r="C4972" s="64">
        <v>4827200</v>
      </c>
      <c r="D4972" s="71"/>
    </row>
    <row r="4973" spans="1:4">
      <c r="A4973" s="64">
        <f>A4972+1000</f>
        <v>6587000</v>
      </c>
      <c r="B4973" s="64"/>
      <c r="C4973" s="64">
        <v>4827200</v>
      </c>
      <c r="D4973" s="71"/>
    </row>
    <row r="4974" spans="1:4">
      <c r="A4974" s="64">
        <v>6588000</v>
      </c>
      <c r="B4974" s="64">
        <v>6592000</v>
      </c>
      <c r="C4974" s="64">
        <v>4830400</v>
      </c>
      <c r="D4974" s="71"/>
    </row>
    <row r="4975" spans="1:4">
      <c r="A4975" s="64">
        <f>A4974+1000</f>
        <v>6589000</v>
      </c>
      <c r="B4975" s="64"/>
      <c r="C4975" s="64">
        <v>4830400</v>
      </c>
      <c r="D4975" s="71"/>
    </row>
    <row r="4976" spans="1:4">
      <c r="A4976" s="64">
        <f>A4975+1000</f>
        <v>6590000</v>
      </c>
      <c r="B4976" s="64"/>
      <c r="C4976" s="64">
        <v>4830400</v>
      </c>
      <c r="D4976" s="71"/>
    </row>
    <row r="4977" spans="1:4">
      <c r="A4977" s="64">
        <f>A4976+1000</f>
        <v>6591000</v>
      </c>
      <c r="B4977" s="64"/>
      <c r="C4977" s="64">
        <v>4830400</v>
      </c>
      <c r="D4977" s="71"/>
    </row>
    <row r="4978" spans="1:4">
      <c r="A4978" s="64">
        <v>6592000</v>
      </c>
      <c r="B4978" s="64">
        <v>6596000</v>
      </c>
      <c r="C4978" s="64">
        <v>4833600</v>
      </c>
      <c r="D4978" s="71"/>
    </row>
    <row r="4979" spans="1:4">
      <c r="A4979" s="64">
        <f>A4978+1000</f>
        <v>6593000</v>
      </c>
      <c r="B4979" s="64"/>
      <c r="C4979" s="64">
        <v>4833600</v>
      </c>
      <c r="D4979" s="71"/>
    </row>
    <row r="4980" spans="1:4">
      <c r="A4980" s="64">
        <f>A4979+1000</f>
        <v>6594000</v>
      </c>
      <c r="B4980" s="64"/>
      <c r="C4980" s="64">
        <v>4833600</v>
      </c>
      <c r="D4980" s="71"/>
    </row>
    <row r="4981" spans="1:4">
      <c r="A4981" s="64">
        <f>A4980+1000</f>
        <v>6595000</v>
      </c>
      <c r="B4981" s="64"/>
      <c r="C4981" s="64">
        <v>4833600</v>
      </c>
      <c r="D4981" s="71"/>
    </row>
    <row r="4982" spans="1:4">
      <c r="A4982" s="66">
        <v>6596000</v>
      </c>
      <c r="B4982" s="66">
        <v>6600000</v>
      </c>
      <c r="C4982" s="66">
        <v>4836800</v>
      </c>
      <c r="D4982" s="71"/>
    </row>
    <row r="4983" spans="1:4">
      <c r="A4983" s="64">
        <f>A4982+1000</f>
        <v>6597000</v>
      </c>
      <c r="B4983" s="5"/>
      <c r="C4983" s="66">
        <v>4836800</v>
      </c>
      <c r="D4983" s="71"/>
    </row>
    <row r="4984" spans="1:4">
      <c r="A4984" s="64">
        <f>A4983+1000</f>
        <v>6598000</v>
      </c>
      <c r="B4984" s="5"/>
      <c r="C4984" s="66">
        <v>4836800</v>
      </c>
      <c r="D4984" s="71"/>
    </row>
    <row r="4985" spans="1:4">
      <c r="A4985" s="64">
        <f>A4984+1000</f>
        <v>6599000</v>
      </c>
      <c r="B4985" s="5"/>
      <c r="C4985" s="70">
        <v>4836800</v>
      </c>
      <c r="D4985" s="71"/>
    </row>
  </sheetData>
  <mergeCells count="2">
    <mergeCell ref="A2:B2"/>
    <mergeCell ref="C2:C3"/>
  </mergeCells>
  <phoneticPr fontId="1"/>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DU46"/>
  <sheetViews>
    <sheetView workbookViewId="0">
      <selection activeCell="L35" sqref="L35"/>
    </sheetView>
  </sheetViews>
  <sheetFormatPr defaultRowHeight="13.5"/>
  <cols>
    <col min="1" max="1" width="15.375" customWidth="1"/>
    <col min="2" max="2" width="11.625" bestFit="1" customWidth="1"/>
    <col min="3" max="3" width="5.25" bestFit="1" customWidth="1"/>
    <col min="4" max="4" width="10.25" bestFit="1" customWidth="1"/>
    <col min="5" max="5" width="3.375" bestFit="1" customWidth="1"/>
    <col min="6" max="6" width="10.25" bestFit="1" customWidth="1"/>
    <col min="7" max="7" width="3.375" bestFit="1" customWidth="1"/>
    <col min="8" max="8" width="10.25" bestFit="1" customWidth="1"/>
    <col min="9" max="9" width="3.375" bestFit="1" customWidth="1"/>
    <col min="11" max="11" width="3.375" bestFit="1" customWidth="1"/>
    <col min="12" max="12" width="10.25" bestFit="1" customWidth="1"/>
    <col min="13" max="13" width="3.375" bestFit="1" customWidth="1"/>
    <col min="14" max="14" width="10.25" bestFit="1" customWidth="1"/>
    <col min="15" max="15" width="3.375" bestFit="1" customWidth="1"/>
    <col min="16" max="16" width="10.25" bestFit="1" customWidth="1"/>
    <col min="17" max="17" width="3.375" bestFit="1" customWidth="1"/>
    <col min="19" max="19" width="3.375" bestFit="1" customWidth="1"/>
    <col min="20" max="22" width="9" customWidth="1"/>
    <col min="23" max="24" width="13.875" customWidth="1"/>
    <col min="25" max="25" width="9" customWidth="1"/>
    <col min="26" max="29" width="9.375" customWidth="1"/>
    <col min="30" max="30" width="9.25" customWidth="1"/>
    <col min="31" max="31" width="9" customWidth="1"/>
    <col min="32" max="33" width="10.25" customWidth="1"/>
    <col min="34" max="49" width="9" customWidth="1"/>
    <col min="50" max="51" width="11" bestFit="1" customWidth="1"/>
    <col min="52" max="67" width="9" customWidth="1"/>
    <col min="68" max="68" width="13" customWidth="1"/>
    <col min="69" max="74" width="9" customWidth="1"/>
    <col min="75" max="75" width="2.5" customWidth="1"/>
    <col min="76" max="76" width="4.5" customWidth="1"/>
    <col min="77" max="77" width="9" customWidth="1"/>
    <col min="78" max="78" width="3.375" customWidth="1"/>
    <col min="79" max="79" width="12.75" customWidth="1"/>
    <col min="80" max="81" width="2.125" customWidth="1"/>
    <col min="82" max="82" width="2.125" bestFit="1" customWidth="1"/>
    <col min="83" max="83" width="7.875" bestFit="1" customWidth="1"/>
    <col min="84" max="84" width="3.375" bestFit="1" customWidth="1"/>
    <col min="85" max="85" width="15.125" bestFit="1" customWidth="1"/>
    <col min="86" max="86" width="2.125" bestFit="1" customWidth="1"/>
    <col min="87" max="87" width="2.125" customWidth="1"/>
    <col min="88" max="91" width="9" customWidth="1"/>
    <col min="92" max="92" width="13" customWidth="1"/>
    <col min="93" max="98" width="10.5" customWidth="1"/>
    <col min="99" max="110" width="9" customWidth="1"/>
    <col min="111" max="111" width="10.5" customWidth="1"/>
    <col min="112" max="112" width="9" customWidth="1"/>
    <col min="113" max="113" width="13" customWidth="1"/>
    <col min="114" max="122" width="9" customWidth="1"/>
    <col min="123" max="123" width="17.25" bestFit="1" customWidth="1"/>
    <col min="124" max="124" width="14.375" bestFit="1" customWidth="1"/>
  </cols>
  <sheetData>
    <row r="1" spans="1:23">
      <c r="A1" t="s">
        <v>133</v>
      </c>
      <c r="V1" s="27">
        <v>37</v>
      </c>
      <c r="W1" t="s">
        <v>45</v>
      </c>
    </row>
    <row r="2" spans="1:23">
      <c r="W2" t="s">
        <v>109</v>
      </c>
    </row>
    <row r="3" spans="1:23">
      <c r="A3" t="str">
        <f>"・桜川市の国民健康保険に加入した場合の令和"&amp;V1-30&amp;"年度の税額を計算できます。"</f>
        <v>・桜川市の国民健康保険に加入した場合の令和7年度の税額を計算できます。</v>
      </c>
    </row>
    <row r="4" spans="1:23">
      <c r="A4" t="s">
        <v>113</v>
      </c>
    </row>
    <row r="5" spans="1:23">
      <c r="A5" t="s">
        <v>95</v>
      </c>
    </row>
    <row r="6" spans="1:23">
      <c r="A6" t="s">
        <v>114</v>
      </c>
    </row>
    <row r="7" spans="1:23">
      <c r="A7" t="s">
        <v>18</v>
      </c>
    </row>
    <row r="8" spans="1:23">
      <c r="A8" t="s">
        <v>115</v>
      </c>
    </row>
    <row r="9" spans="1:23">
      <c r="A9" t="s">
        <v>97</v>
      </c>
    </row>
    <row r="10" spans="1:23">
      <c r="A10" t="s">
        <v>116</v>
      </c>
    </row>
    <row r="11" spans="1:23">
      <c r="A11" t="s">
        <v>99</v>
      </c>
    </row>
    <row r="12" spans="1:23">
      <c r="A12" t="s">
        <v>75</v>
      </c>
    </row>
    <row r="13" spans="1:23">
      <c r="A13" t="s">
        <v>130</v>
      </c>
    </row>
    <row r="16" spans="1:23">
      <c r="A16" s="1" t="s">
        <v>117</v>
      </c>
    </row>
    <row r="18" spans="1:125" ht="27">
      <c r="A18" s="2" t="s">
        <v>1</v>
      </c>
      <c r="B18" s="5" t="s">
        <v>6</v>
      </c>
      <c r="C18" s="5" t="s">
        <v>2</v>
      </c>
      <c r="D18" s="12" t="s">
        <v>13</v>
      </c>
      <c r="E18" s="12"/>
      <c r="F18" s="12" t="s">
        <v>17</v>
      </c>
      <c r="G18" s="12"/>
      <c r="H18" s="12" t="s">
        <v>10</v>
      </c>
      <c r="I18" s="12"/>
      <c r="J18" s="12" t="s">
        <v>0</v>
      </c>
      <c r="K18" s="12"/>
      <c r="L18" s="22" t="s">
        <v>14</v>
      </c>
      <c r="M18" s="22"/>
      <c r="N18" s="12" t="s">
        <v>19</v>
      </c>
      <c r="O18" s="12"/>
      <c r="P18" s="12" t="s">
        <v>22</v>
      </c>
      <c r="Q18" s="12"/>
      <c r="R18" s="24" t="s">
        <v>82</v>
      </c>
      <c r="S18" s="26"/>
      <c r="V18" s="2" t="s">
        <v>59</v>
      </c>
      <c r="W18" s="2" t="s">
        <v>58</v>
      </c>
      <c r="X18" s="2" t="s">
        <v>4</v>
      </c>
      <c r="Z18" s="5" t="s">
        <v>86</v>
      </c>
      <c r="AA18" s="5" t="s">
        <v>122</v>
      </c>
      <c r="AB18" s="5" t="s">
        <v>125</v>
      </c>
      <c r="AC18" s="5" t="s">
        <v>50</v>
      </c>
      <c r="AD18" s="5" t="s">
        <v>96</v>
      </c>
      <c r="AE18" s="5" t="s">
        <v>123</v>
      </c>
      <c r="AF18" s="5" t="s">
        <v>87</v>
      </c>
      <c r="AI18" s="5" t="s">
        <v>88</v>
      </c>
      <c r="AJ18" s="5" t="s">
        <v>89</v>
      </c>
      <c r="AK18" s="5"/>
      <c r="AL18" s="5"/>
      <c r="AM18" s="5"/>
      <c r="AN18" s="5"/>
      <c r="AO18" s="5"/>
      <c r="AP18" s="5" t="s">
        <v>80</v>
      </c>
      <c r="AQ18" s="5"/>
      <c r="AR18" s="5"/>
      <c r="AS18" s="5"/>
      <c r="AT18" s="5"/>
      <c r="AU18" s="5"/>
      <c r="AV18" s="5" t="s">
        <v>124</v>
      </c>
      <c r="AW18" s="5" t="s">
        <v>90</v>
      </c>
      <c r="AX18" s="5" t="s">
        <v>119</v>
      </c>
      <c r="AY18" s="5" t="s">
        <v>120</v>
      </c>
      <c r="AZ18" s="5" t="s">
        <v>121</v>
      </c>
      <c r="BG18" s="5" t="s">
        <v>9</v>
      </c>
      <c r="BH18" s="5"/>
      <c r="BJ18" s="5" t="s">
        <v>46</v>
      </c>
      <c r="BK18" s="5" t="s">
        <v>26</v>
      </c>
      <c r="BL18" s="5" t="s">
        <v>23</v>
      </c>
      <c r="BM18" s="5" t="s">
        <v>40</v>
      </c>
      <c r="BN18" s="5" t="s">
        <v>32</v>
      </c>
      <c r="BP18" s="5" t="s">
        <v>39</v>
      </c>
      <c r="BR18" s="2" t="s">
        <v>42</v>
      </c>
      <c r="BS18" s="5" t="s">
        <v>60</v>
      </c>
      <c r="BU18" s="5" t="s">
        <v>48</v>
      </c>
      <c r="BV18" s="39"/>
      <c r="BW18" s="39"/>
      <c r="BX18" s="39"/>
      <c r="BY18" s="39"/>
      <c r="BZ18" s="39"/>
      <c r="CA18" s="46" t="s">
        <v>65</v>
      </c>
      <c r="CB18" s="39"/>
      <c r="CC18" s="39"/>
      <c r="CD18" s="39"/>
      <c r="CE18" s="39"/>
      <c r="CF18" s="39"/>
      <c r="CG18" s="46" t="s">
        <v>118</v>
      </c>
      <c r="CH18" s="46"/>
      <c r="CI18" s="39"/>
      <c r="CJ18" s="49"/>
      <c r="CK18">
        <f ca="1">SUM(CK19:CK21)</f>
        <v>0</v>
      </c>
      <c r="CN18" s="2" t="s">
        <v>112</v>
      </c>
      <c r="CO18" s="5"/>
      <c r="CP18" s="5"/>
      <c r="CQ18" s="5"/>
      <c r="CR18" s="5"/>
      <c r="CS18" s="2" t="s">
        <v>70</v>
      </c>
      <c r="CT18" s="5"/>
      <c r="CU18" s="5"/>
      <c r="CV18" s="5"/>
      <c r="CW18" s="2" t="s">
        <v>16</v>
      </c>
      <c r="CX18" s="5"/>
      <c r="CY18" s="5" t="s">
        <v>26</v>
      </c>
      <c r="CZ18" s="2" t="s">
        <v>44</v>
      </c>
      <c r="DA18" s="5"/>
      <c r="DB18" s="5" t="s">
        <v>23</v>
      </c>
      <c r="DC18" s="2" t="s">
        <v>69</v>
      </c>
      <c r="DD18" s="5"/>
      <c r="DE18" s="5" t="s">
        <v>40</v>
      </c>
      <c r="DI18" s="2" t="s">
        <v>98</v>
      </c>
      <c r="DJ18" s="5"/>
      <c r="DK18" s="5"/>
      <c r="DL18" s="5"/>
      <c r="DM18" s="5"/>
      <c r="DN18" s="2" t="s">
        <v>70</v>
      </c>
      <c r="DO18" s="5"/>
      <c r="DP18" s="5"/>
      <c r="DS18" s="5" t="s">
        <v>126</v>
      </c>
      <c r="DT18" s="5" t="s">
        <v>127</v>
      </c>
      <c r="DU18" s="5"/>
    </row>
    <row r="19" spans="1:125">
      <c r="A19" s="3"/>
      <c r="B19" s="6">
        <v>19313</v>
      </c>
      <c r="C19" s="10">
        <f t="shared" ref="C19:C24" ca="1" si="0">V19</f>
        <v>72</v>
      </c>
      <c r="D19" s="13"/>
      <c r="E19" s="5" t="s">
        <v>8</v>
      </c>
      <c r="F19" s="16" t="str">
        <f t="shared" ref="F19:F24" si="1">IF(D19="","",AF19)</f>
        <v/>
      </c>
      <c r="G19" s="5" t="s">
        <v>8</v>
      </c>
      <c r="H19" s="13"/>
      <c r="I19" s="5" t="s">
        <v>8</v>
      </c>
      <c r="J19" s="16" t="str">
        <f t="shared" ref="J19:J24" si="2">IF(H19="","",AW19)</f>
        <v/>
      </c>
      <c r="K19" s="5" t="s">
        <v>8</v>
      </c>
      <c r="L19" s="13"/>
      <c r="M19" s="5" t="s">
        <v>8</v>
      </c>
      <c r="N19" s="16">
        <f t="shared" ref="N19:N24" ca="1" si="3">IF(B19="","",SUM(F19,J19,L19,-BE19))</f>
        <v>0</v>
      </c>
      <c r="O19" s="5" t="s">
        <v>8</v>
      </c>
      <c r="P19" s="16">
        <f t="shared" ref="P19:P24" ca="1" si="4">IF(B19="","",IF(N19-430000&lt;0,0,N19-430000))</f>
        <v>0</v>
      </c>
      <c r="Q19" s="5" t="s">
        <v>8</v>
      </c>
      <c r="R19" s="25"/>
      <c r="S19" s="19" t="s">
        <v>8</v>
      </c>
      <c r="V19" s="28">
        <f t="shared" ref="V19:V24" ca="1" si="5">IF(B19="","",ROUNDDOWN(YEARFRAC(B19,TODAY()+1),0))</f>
        <v>72</v>
      </c>
      <c r="W19" s="5">
        <f t="shared" ref="W19:W24" si="6">IF(B19="","",ROUNDDOWN(YEARFRAC(B19,$V$1+1988&amp;"/"&amp;4&amp;"/"&amp;1+1),0))</f>
        <v>72</v>
      </c>
      <c r="X19" s="5">
        <f t="shared" ref="X19:X24" si="7">IF(B19="","",ROUNDDOWN(YEARFRAC(B19,$V$1+1988&amp;"/"&amp;1&amp;"/"&amp;1+1),0))</f>
        <v>72</v>
      </c>
      <c r="Z19" s="30">
        <f t="shared" ref="Z19:Z24" si="8">IF(B19="","",ROUNDDOWN(D19,-3))</f>
        <v>0</v>
      </c>
      <c r="AA19" s="30">
        <f t="shared" ref="AA19:AA24" si="9">IF(Z19&lt;550000,0,"")</f>
        <v>0</v>
      </c>
      <c r="AB19" s="30" t="str">
        <f t="shared" ref="AB19:AB24" si="10">IF((Z19&gt;=550000)*(Z19&lt;1619001),D19-550000,"")</f>
        <v/>
      </c>
      <c r="AC19" s="30" t="str">
        <f>IF(Z19="","",IF((Z19&gt;=1619001)*(Z19&lt;6600000),VLOOKUP(Z19,給与所得算出表!$A$5:$C$4985,3,FALSE),""))</f>
        <v/>
      </c>
      <c r="AD19" s="5" t="str">
        <f t="shared" ref="AD19:AD24" si="11">IF((Z19&gt;=6600000)*(Z19&lt;8500000),Z19-Z19*0.1-1100000,"")</f>
        <v/>
      </c>
      <c r="AE19" s="5" t="str">
        <f t="shared" ref="AE19:AE24" si="12">IFERROR(IF(Z19&gt;=8500000,Z19-1950000,""),"")</f>
        <v/>
      </c>
      <c r="AF19" s="30">
        <f t="shared" ref="AF19:AF24" si="13">IF(Z19="","",SUM(AA19:AE19))</f>
        <v>0</v>
      </c>
      <c r="AG19" s="15"/>
      <c r="AH19" s="15">
        <f t="shared" ref="AH19:AH24" si="14">IFERROR(F19+L19,0)</f>
        <v>0</v>
      </c>
      <c r="AI19" s="30" t="str">
        <f t="shared" ref="AI19:AI24" si="15">IF(H19="","",H19)</f>
        <v/>
      </c>
      <c r="AJ19" s="30" t="str">
        <f t="shared" ref="AJ19:AJ24" si="16">IF(X19&lt;65,IF(AI19&lt;=600000,0,""),"")</f>
        <v/>
      </c>
      <c r="AK19" s="30" t="str">
        <f t="shared" ref="AK19:AK24" si="17">IF(X19&lt;65,IF((AI19&gt;600000)*(AI19&lt;1300000),AI19-600000,""),"")</f>
        <v/>
      </c>
      <c r="AL19" s="30" t="str">
        <f t="shared" ref="AL19:AL24" si="18">IF(X19&lt;65,IF((AI19&gt;=1300000)*(AI19&lt;4100000),AI19*0.75-275000,""),"")</f>
        <v/>
      </c>
      <c r="AM19" s="30" t="str">
        <f t="shared" ref="AM19:AM24" si="19">IF(X19&lt;65,IF((AI19&gt;=4100000)*(AI19&lt;7700000),AI19*0.85-685000,""),"")</f>
        <v/>
      </c>
      <c r="AN19" s="30" t="str">
        <f t="shared" ref="AN19:AN24" si="20">IFERROR(IF(X19&lt;65,IF((AI19&gt;=7700000)*(AI19&lt;10000000),AI19*0.95-1455000,""),""),"")</f>
        <v/>
      </c>
      <c r="AO19" s="30" t="str">
        <f t="shared" ref="AO19:AO24" si="21">IFERROR(IF(X19&lt;65,IF(AI19&gt;=10000000,AI19-1955000,""),""),"")</f>
        <v/>
      </c>
      <c r="AP19" s="30" t="str">
        <f t="shared" ref="AP19:AP24" si="22">IF(X19&gt;=65,IF(AI19&lt;=11000000,0,""),"")</f>
        <v/>
      </c>
      <c r="AQ19" s="30" t="str">
        <f t="shared" ref="AQ19:AQ24" si="23">IF(X19&gt;=65,IF((AI19&gt;1100000)*(AI19&lt;3300000),AI19-1100000,""),"")</f>
        <v/>
      </c>
      <c r="AR19" s="30" t="str">
        <f t="shared" ref="AR19:AR24" si="24">IF(X19&gt;=65,IF((AI19&gt;=3300000)*(AI19&lt;4100000),AI19*0.75-275000,""),"")</f>
        <v/>
      </c>
      <c r="AS19" s="30" t="str">
        <f t="shared" ref="AS19:AS24" si="25">IF(X19&gt;=65,IF((AI19&gt;=4100000)*(AI19&lt;7700000),AI19*0.85-685000,""),"")</f>
        <v/>
      </c>
      <c r="AT19" s="30" t="str">
        <f t="shared" ref="AT19:AT24" si="26">IFERROR(IF(X19&gt;=65,IF((AI19&gt;=7700000)*(AI19&lt;10000000),AI19*0.95-1455000,""),""),"")</f>
        <v/>
      </c>
      <c r="AU19" s="30" t="str">
        <f t="shared" ref="AU19:AU24" si="27">IFERROR(IF(X19&gt;=65,IF(AI19&gt;=10000000,AI19-1955000,""),""),"")</f>
        <v/>
      </c>
      <c r="AV19" s="30" t="str">
        <f t="shared" ref="AV19:AV24" si="28">IFERROR(IF((AH19&gt;10000000)*(AH19&lt;=20000000),100000,IF((AH19&gt;20000000),200000,"")),"")</f>
        <v/>
      </c>
      <c r="AW19" s="30" t="str">
        <f t="shared" ref="AW19:AW24" si="29">IF(AI19="","",SUM(AJ19:AV19))</f>
        <v/>
      </c>
      <c r="AX19" s="30">
        <f t="shared" ref="AX19:AX24" si="30">IF(D19&gt;550000,1,0)</f>
        <v>0</v>
      </c>
      <c r="AY19" s="30">
        <f t="shared" ref="AY19:AY24" ca="1" si="31">IF(C19&gt;=65,IF(H19&gt;1100000,1,0),IF(H19&gt;600000,1,0))</f>
        <v>0</v>
      </c>
      <c r="AZ19" s="30">
        <f t="shared" ref="AZ19:AZ24" ca="1" si="32">IF(SUM(AX19:AY19)=0,0,1)</f>
        <v>0</v>
      </c>
      <c r="BA19" s="15">
        <f t="shared" ref="BA19:BA24" ca="1" si="33">AX19+AY19</f>
        <v>0</v>
      </c>
      <c r="BB19" s="15">
        <f t="shared" ref="BB19:BB24" si="34">IFERROR(IF((F19+J19)&gt;100000,1,0),0)</f>
        <v>0</v>
      </c>
      <c r="BC19" s="15">
        <f t="shared" ref="BC19:BC24" ca="1" si="35">IFERROR(IF(BA19=2,IF(F19&gt;100000,100000,F19),0),0)</f>
        <v>0</v>
      </c>
      <c r="BD19" s="15">
        <f t="shared" ref="BD19:BD24" ca="1" si="36">IFERROR(IF(BA19=2,IF(J19&gt;100000,100000,J19),0),0)</f>
        <v>0</v>
      </c>
      <c r="BE19" s="15">
        <f t="shared" ref="BE19:BE24" ca="1" si="37">IFERROR(IF(BB19=0,0,IF(BA19=2,BC19+BD19-100000,0)),0)</f>
        <v>0</v>
      </c>
      <c r="BG19" s="5" t="s">
        <v>27</v>
      </c>
      <c r="BH19" s="32">
        <v>660000</v>
      </c>
      <c r="BJ19" s="5" t="s">
        <v>27</v>
      </c>
      <c r="BK19" s="33">
        <v>7.1999999999999995e-002</v>
      </c>
      <c r="BL19" s="33"/>
      <c r="BM19" s="32">
        <v>33800</v>
      </c>
      <c r="BN19" s="32"/>
      <c r="BP19" s="30">
        <f ca="1">SUM(N19:N24,N28,N32:N34)</f>
        <v>0</v>
      </c>
      <c r="BR19" s="34" t="str">
        <f t="shared" ref="BR19:BR24" si="38">IFERROR(IF(W19&gt;=65,IF(J19-150000&lt;0,0,J19-150000),J19),"")</f>
        <v/>
      </c>
      <c r="BS19" s="34" t="str">
        <f t="shared" ref="BS19:BS24" si="39">IFERROR(J19-BR19,"")</f>
        <v/>
      </c>
      <c r="BU19" s="35" t="s">
        <v>49</v>
      </c>
      <c r="BV19" s="40">
        <v>430000</v>
      </c>
      <c r="BW19" s="39"/>
      <c r="BX19" s="39"/>
      <c r="BY19" s="39"/>
      <c r="BZ19" s="39"/>
      <c r="CA19" s="39"/>
      <c r="CB19" s="39"/>
      <c r="CC19" s="39" t="s">
        <v>51</v>
      </c>
      <c r="CD19" s="39" t="s">
        <v>3</v>
      </c>
      <c r="CE19" s="47">
        <v>100000</v>
      </c>
      <c r="CF19" s="39" t="s">
        <v>52</v>
      </c>
      <c r="CG19" s="48">
        <f ca="1">IF(SUM(AZ19:AZ34)-1&lt;0,0,SUM(AZ19:AZ34)-1)</f>
        <v>0</v>
      </c>
      <c r="CH19" s="39" t="s">
        <v>53</v>
      </c>
      <c r="CI19" s="39" t="s">
        <v>56</v>
      </c>
      <c r="CJ19" s="50">
        <f ca="1">BV19+(CE19*CG19)</f>
        <v>430000</v>
      </c>
      <c r="CK19">
        <f ca="1">IF(BP22&gt;CJ19,1,0)</f>
        <v>0</v>
      </c>
      <c r="CN19" s="52">
        <f t="shared" ref="CN19:CN24" si="40">IF(B19="","",B19)</f>
        <v>19313</v>
      </c>
      <c r="CO19" s="28">
        <f t="shared" ref="CO19:CO24" si="41">IF(CN19="","",MONTH(CN19))</f>
        <v>11</v>
      </c>
      <c r="CP19" s="28">
        <f t="shared" ref="CP19:CP24" si="42">IFERROR(IF((CO19=1)+(CO19=2)+(CO19=3),4-CO19,16-CO19),"")</f>
        <v>5</v>
      </c>
      <c r="CQ19" s="28">
        <f t="shared" ref="CQ19:CQ24" si="43">IF(CN19="","",DAY(CN19))</f>
        <v>15</v>
      </c>
      <c r="CR19" s="28">
        <f t="shared" ref="CR19:CR24" si="44">IF(CQ19=1,CP19+1,CP19)</f>
        <v>5</v>
      </c>
      <c r="CS19" s="53">
        <f t="shared" ref="CS19:CS24" si="45">W19</f>
        <v>72</v>
      </c>
      <c r="CT19" s="53">
        <f t="shared" ref="CT19:CT24" si="46">IF(CN19="","",IF(CS19=39,1,0))</f>
        <v>0</v>
      </c>
      <c r="CU19" s="53">
        <f t="shared" ref="CU19:CU24" si="47">IF(CN19="","",IF(CS19=64,2,0))</f>
        <v>0</v>
      </c>
      <c r="CV19" s="53">
        <f t="shared" ref="CV19:CV24" si="48">IF(CN19="","",SUM(CT19:CU19))</f>
        <v>0</v>
      </c>
      <c r="CW19" s="34">
        <f t="shared" ref="CW19:CW24" ca="1" si="49">IF(CN19="","",$BK$21*P19)</f>
        <v>0</v>
      </c>
      <c r="CX19" s="34">
        <f t="shared" ref="CX19:CX24" ca="1" si="50">IFERROR(IF(CV19=0,0,IF(CV19=1,ROUNDDOWN((CW19*CR19/12),0),ROUNDDOWN((CW19*(12-CR19)/12),0))),"")</f>
        <v>0</v>
      </c>
      <c r="CY19" s="34">
        <f t="shared" ref="CY19:CY24" ca="1" si="51">IF((CS19=64)*(CO19=4),0,IF(CX19=0,IF((CS19&gt;=40)*(CS19&lt;=64),CW19,0),CX19))</f>
        <v>0</v>
      </c>
      <c r="CZ19" s="34">
        <f t="shared" ref="CZ19:CZ24" si="52">IF(CN19="","",$BL$21*R19)</f>
        <v>0</v>
      </c>
      <c r="DA19" s="34">
        <f t="shared" ref="DA19:DA24" si="53">IFERROR(IF(CV19=0,0,IF(CV19=1,ROUNDDOWN((CZ19*CR19/12),0),ROUNDDOWN((CZ19*(12-CR19)/12),0))),"")</f>
        <v>0</v>
      </c>
      <c r="DB19" s="34">
        <f t="shared" ref="DB19:DB24" si="54">IF((CS19=64)*(CO19=4),0,IF(DA19=0,IF((CS19&gt;=40)*(CS19&lt;=64),CZ19,0),DA19))</f>
        <v>0</v>
      </c>
      <c r="DC19" s="34">
        <f t="shared" ref="DC19:DC24" ca="1" si="55">IF(CN19="","",$BM$21*$BU$26)</f>
        <v>5550</v>
      </c>
      <c r="DD19" s="34">
        <f t="shared" ref="DD19:DD24" ca="1" si="56">IFERROR(IF(CV19=0,0,IF(CV19=1,ROUNDDOWN((DC19*CR19/12),0),ROUNDDOWN((DC19*(12-CR19)/12),0))),"")</f>
        <v>0</v>
      </c>
      <c r="DE19" s="34">
        <f t="shared" ref="DE19:DE24" ca="1" si="57">IF((CS19=64)*(CO19=4),0,IF(DD19=0,IF((CS19&gt;=40)*(CS19&lt;=64),DC19,0),DD19))</f>
        <v>0</v>
      </c>
      <c r="DI19" s="52">
        <f t="shared" ref="DI19:DI24" si="58">IF(B19="","",B19)</f>
        <v>19313</v>
      </c>
      <c r="DJ19" s="5">
        <f t="shared" ref="DJ19:DJ24" si="59">IF(DI19="","",MONTH(DI19))</f>
        <v>11</v>
      </c>
      <c r="DK19" s="5">
        <f t="shared" ref="DK19:DK24" si="60">IFERROR(IF((DJ19=1)+(DJ19=2)+(DJ19=3),4-DJ19,16-DJ19),"")</f>
        <v>5</v>
      </c>
      <c r="DL19" s="5">
        <f t="shared" ref="DL19:DL24" si="61">IF(DI19="","",DAY(DI19))</f>
        <v>15</v>
      </c>
      <c r="DM19" s="5">
        <f t="shared" ref="DM19:DM24" si="62">IF(DL19=1,DK19+1,DK19)</f>
        <v>5</v>
      </c>
      <c r="DN19" s="5">
        <f t="shared" ref="DN19:DN24" si="63">W19</f>
        <v>72</v>
      </c>
      <c r="DO19" s="5">
        <f t="shared" ref="DO19:DO24" si="64">IF(DI19="","",IF(DN19=74,1,0))</f>
        <v>0</v>
      </c>
      <c r="DP19" s="5">
        <f t="shared" ref="DP19:DP24" si="65">IF(DI19="","",IF(DO19=1,(12-DM19)/12,1))</f>
        <v>1</v>
      </c>
      <c r="DS19" s="5">
        <f t="shared" ref="DS19:DS24" si="66">IF(B19="","",ROUNDDOWN(YEARFRAC(B19,$V$1+1988&amp;"/"&amp;4&amp;"/"&amp;1),0))</f>
        <v>72</v>
      </c>
      <c r="DT19" s="5">
        <f t="shared" ref="DT19:DT24" si="67">IF(DS19&lt;=5,1,IF((DS19&gt;5)*(DS19&lt;=18),2,0))</f>
        <v>0</v>
      </c>
      <c r="DU19" s="5">
        <f t="shared" ref="DU19:DU24" si="68">IF(DT19=1,0.5,IF(DT19=2,0.8,1))</f>
        <v>1</v>
      </c>
    </row>
    <row r="20" spans="1:125">
      <c r="A20" s="4"/>
      <c r="B20" s="6"/>
      <c r="C20" s="10" t="str">
        <f t="shared" ca="1" si="0"/>
        <v/>
      </c>
      <c r="D20" s="13"/>
      <c r="E20" s="5" t="s">
        <v>8</v>
      </c>
      <c r="F20" s="16" t="str">
        <f t="shared" si="1"/>
        <v/>
      </c>
      <c r="G20" s="5" t="s">
        <v>8</v>
      </c>
      <c r="H20" s="13"/>
      <c r="I20" s="5" t="s">
        <v>8</v>
      </c>
      <c r="J20" s="16" t="str">
        <f t="shared" si="2"/>
        <v/>
      </c>
      <c r="K20" s="5" t="s">
        <v>8</v>
      </c>
      <c r="L20" s="13"/>
      <c r="M20" s="5" t="s">
        <v>8</v>
      </c>
      <c r="N20" s="16" t="str">
        <f t="shared" ca="1" si="3"/>
        <v/>
      </c>
      <c r="O20" s="5" t="s">
        <v>8</v>
      </c>
      <c r="P20" s="16" t="str">
        <f t="shared" ca="1" si="4"/>
        <v/>
      </c>
      <c r="Q20" s="5" t="s">
        <v>8</v>
      </c>
      <c r="R20" s="25"/>
      <c r="S20" s="19" t="s">
        <v>8</v>
      </c>
      <c r="V20" s="28" t="str">
        <f t="shared" ca="1" si="5"/>
        <v/>
      </c>
      <c r="W20" s="5" t="str">
        <f t="shared" si="6"/>
        <v/>
      </c>
      <c r="X20" s="5" t="str">
        <f t="shared" si="7"/>
        <v/>
      </c>
      <c r="Z20" s="30" t="str">
        <f t="shared" si="8"/>
        <v/>
      </c>
      <c r="AA20" s="30" t="str">
        <f t="shared" si="9"/>
        <v/>
      </c>
      <c r="AB20" s="30" t="str">
        <f t="shared" si="10"/>
        <v/>
      </c>
      <c r="AC20" s="30" t="str">
        <f>IF(Z20="","",IF((Z20&gt;=1619001)*(Z20&lt;6600000),VLOOKUP(Z20,給与所得算出表!$A$5:$C$4985,3,FALSE),""))</f>
        <v/>
      </c>
      <c r="AD20" s="5" t="str">
        <f t="shared" si="11"/>
        <v/>
      </c>
      <c r="AE20" s="5" t="str">
        <f t="shared" si="12"/>
        <v/>
      </c>
      <c r="AF20" s="30" t="str">
        <f t="shared" si="13"/>
        <v/>
      </c>
      <c r="AG20" s="15"/>
      <c r="AH20" s="15">
        <f t="shared" si="14"/>
        <v>0</v>
      </c>
      <c r="AI20" s="30" t="str">
        <f t="shared" si="15"/>
        <v/>
      </c>
      <c r="AJ20" s="30" t="str">
        <f t="shared" si="16"/>
        <v/>
      </c>
      <c r="AK20" s="30" t="str">
        <f t="shared" si="17"/>
        <v/>
      </c>
      <c r="AL20" s="30" t="str">
        <f t="shared" si="18"/>
        <v/>
      </c>
      <c r="AM20" s="30" t="str">
        <f t="shared" si="19"/>
        <v/>
      </c>
      <c r="AN20" s="30" t="str">
        <f t="shared" si="20"/>
        <v/>
      </c>
      <c r="AO20" s="30" t="str">
        <f t="shared" si="21"/>
        <v/>
      </c>
      <c r="AP20" s="30" t="str">
        <f t="shared" si="22"/>
        <v/>
      </c>
      <c r="AQ20" s="30" t="str">
        <f t="shared" si="23"/>
        <v/>
      </c>
      <c r="AR20" s="30" t="str">
        <f t="shared" si="24"/>
        <v/>
      </c>
      <c r="AS20" s="30" t="str">
        <f t="shared" si="25"/>
        <v/>
      </c>
      <c r="AT20" s="30" t="str">
        <f t="shared" si="26"/>
        <v/>
      </c>
      <c r="AU20" s="30" t="str">
        <f t="shared" si="27"/>
        <v/>
      </c>
      <c r="AV20" s="30" t="str">
        <f t="shared" si="28"/>
        <v/>
      </c>
      <c r="AW20" s="30" t="str">
        <f t="shared" si="29"/>
        <v/>
      </c>
      <c r="AX20" s="30">
        <f t="shared" si="30"/>
        <v>0</v>
      </c>
      <c r="AY20" s="30">
        <f t="shared" ca="1" si="31"/>
        <v>0</v>
      </c>
      <c r="AZ20" s="30">
        <f t="shared" ca="1" si="32"/>
        <v>0</v>
      </c>
      <c r="BA20" s="15">
        <f t="shared" ca="1" si="33"/>
        <v>0</v>
      </c>
      <c r="BB20" s="15">
        <f t="shared" si="34"/>
        <v>0</v>
      </c>
      <c r="BC20" s="15">
        <f t="shared" ca="1" si="35"/>
        <v>0</v>
      </c>
      <c r="BD20" s="15">
        <f t="shared" ca="1" si="36"/>
        <v>0</v>
      </c>
      <c r="BE20" s="15">
        <f t="shared" ca="1" si="37"/>
        <v>0</v>
      </c>
      <c r="BG20" s="5" t="s">
        <v>43</v>
      </c>
      <c r="BH20" s="32">
        <v>260000</v>
      </c>
      <c r="BJ20" s="5" t="s">
        <v>43</v>
      </c>
      <c r="BK20" s="33">
        <v>2.9000000000000001e-002</v>
      </c>
      <c r="BL20" s="33"/>
      <c r="BM20" s="32">
        <v>16400</v>
      </c>
      <c r="BN20" s="32"/>
      <c r="BR20" s="34" t="str">
        <f t="shared" si="38"/>
        <v/>
      </c>
      <c r="BS20" s="34" t="str">
        <f t="shared" si="39"/>
        <v/>
      </c>
      <c r="BU20" s="35" t="s">
        <v>28</v>
      </c>
      <c r="BV20" s="41">
        <v>430000</v>
      </c>
      <c r="BW20" s="42" t="s">
        <v>51</v>
      </c>
      <c r="BX20" s="43" t="s">
        <v>3</v>
      </c>
      <c r="BY20" s="41">
        <v>305000</v>
      </c>
      <c r="BZ20" s="42" t="s">
        <v>52</v>
      </c>
      <c r="CA20" s="42">
        <f>COUNTA($B$19:$B$24)+COUNTA($B$32:$B$34)</f>
        <v>2</v>
      </c>
      <c r="CB20" s="42" t="s">
        <v>53</v>
      </c>
      <c r="CC20" t="s">
        <v>51</v>
      </c>
      <c r="CD20" s="39" t="s">
        <v>3</v>
      </c>
      <c r="CE20" s="47">
        <v>100000</v>
      </c>
      <c r="CF20" s="39" t="s">
        <v>52</v>
      </c>
      <c r="CG20" s="42">
        <f ca="1">IF(SUM(AZ19:AZ34)-1&lt;0,0,SUM(AZ19:AZ34)-1)</f>
        <v>0</v>
      </c>
      <c r="CH20" t="s">
        <v>53</v>
      </c>
      <c r="CI20" s="42" t="s">
        <v>56</v>
      </c>
      <c r="CJ20" s="51">
        <f ca="1">BV20+(BY20*CA20)+(CE20*CG20)</f>
        <v>1040000</v>
      </c>
      <c r="CK20">
        <f ca="1">IF(BP22&gt;CJ20,1,0)</f>
        <v>0</v>
      </c>
      <c r="CN20" s="52" t="str">
        <f t="shared" si="40"/>
        <v/>
      </c>
      <c r="CO20" s="28" t="str">
        <f t="shared" si="41"/>
        <v/>
      </c>
      <c r="CP20" s="28" t="str">
        <f t="shared" si="42"/>
        <v/>
      </c>
      <c r="CQ20" s="28" t="str">
        <f t="shared" si="43"/>
        <v/>
      </c>
      <c r="CR20" s="28" t="str">
        <f t="shared" si="44"/>
        <v/>
      </c>
      <c r="CS20" s="53" t="str">
        <f t="shared" si="45"/>
        <v/>
      </c>
      <c r="CT20" s="53" t="str">
        <f t="shared" si="46"/>
        <v/>
      </c>
      <c r="CU20" s="53" t="str">
        <f t="shared" si="47"/>
        <v/>
      </c>
      <c r="CV20" s="53" t="str">
        <f t="shared" si="48"/>
        <v/>
      </c>
      <c r="CW20" s="34" t="str">
        <f t="shared" ca="1" si="49"/>
        <v/>
      </c>
      <c r="CX20" s="34" t="str">
        <f t="shared" ca="1" si="50"/>
        <v/>
      </c>
      <c r="CY20" s="34" t="str">
        <f t="shared" ca="1" si="51"/>
        <v/>
      </c>
      <c r="CZ20" s="34" t="str">
        <f t="shared" si="52"/>
        <v/>
      </c>
      <c r="DA20" s="34" t="str">
        <f t="shared" si="53"/>
        <v/>
      </c>
      <c r="DB20" s="34" t="str">
        <f t="shared" si="54"/>
        <v/>
      </c>
      <c r="DC20" s="34" t="str">
        <f t="shared" ca="1" si="55"/>
        <v/>
      </c>
      <c r="DD20" s="34" t="str">
        <f t="shared" ca="1" si="56"/>
        <v/>
      </c>
      <c r="DE20" s="34" t="str">
        <f t="shared" ca="1" si="57"/>
        <v/>
      </c>
      <c r="DI20" s="52" t="str">
        <f t="shared" si="58"/>
        <v/>
      </c>
      <c r="DJ20" s="5" t="str">
        <f t="shared" si="59"/>
        <v/>
      </c>
      <c r="DK20" s="5" t="str">
        <f t="shared" si="60"/>
        <v/>
      </c>
      <c r="DL20" s="5" t="str">
        <f t="shared" si="61"/>
        <v/>
      </c>
      <c r="DM20" s="5" t="str">
        <f t="shared" si="62"/>
        <v/>
      </c>
      <c r="DN20" s="5" t="str">
        <f t="shared" si="63"/>
        <v/>
      </c>
      <c r="DO20" s="5" t="str">
        <f t="shared" si="64"/>
        <v/>
      </c>
      <c r="DP20" s="5" t="str">
        <f t="shared" si="65"/>
        <v/>
      </c>
      <c r="DS20" s="5" t="str">
        <f t="shared" si="66"/>
        <v/>
      </c>
      <c r="DT20" s="5">
        <f t="shared" si="67"/>
        <v>0</v>
      </c>
      <c r="DU20" s="5">
        <f t="shared" si="68"/>
        <v>1</v>
      </c>
    </row>
    <row r="21" spans="1:125">
      <c r="A21" s="4"/>
      <c r="B21" s="6"/>
      <c r="C21" s="10" t="str">
        <f t="shared" ca="1" si="0"/>
        <v/>
      </c>
      <c r="D21" s="13"/>
      <c r="E21" s="5" t="s">
        <v>8</v>
      </c>
      <c r="F21" s="16" t="str">
        <f t="shared" si="1"/>
        <v/>
      </c>
      <c r="G21" s="5" t="s">
        <v>8</v>
      </c>
      <c r="H21" s="13"/>
      <c r="I21" s="5" t="s">
        <v>8</v>
      </c>
      <c r="J21" s="16" t="str">
        <f t="shared" si="2"/>
        <v/>
      </c>
      <c r="K21" s="5" t="s">
        <v>8</v>
      </c>
      <c r="L21" s="13"/>
      <c r="M21" s="5" t="s">
        <v>8</v>
      </c>
      <c r="N21" s="16" t="str">
        <f t="shared" ca="1" si="3"/>
        <v/>
      </c>
      <c r="O21" s="5" t="s">
        <v>8</v>
      </c>
      <c r="P21" s="16" t="str">
        <f t="shared" ca="1" si="4"/>
        <v/>
      </c>
      <c r="Q21" s="5" t="s">
        <v>8</v>
      </c>
      <c r="R21" s="25"/>
      <c r="S21" s="19" t="s">
        <v>8</v>
      </c>
      <c r="V21" s="28" t="str">
        <f t="shared" ca="1" si="5"/>
        <v/>
      </c>
      <c r="W21" s="5" t="str">
        <f t="shared" si="6"/>
        <v/>
      </c>
      <c r="X21" s="5" t="str">
        <f t="shared" si="7"/>
        <v/>
      </c>
      <c r="Z21" s="30" t="str">
        <f t="shared" si="8"/>
        <v/>
      </c>
      <c r="AA21" s="30" t="str">
        <f t="shared" si="9"/>
        <v/>
      </c>
      <c r="AB21" s="30" t="str">
        <f t="shared" si="10"/>
        <v/>
      </c>
      <c r="AC21" s="30" t="str">
        <f>IF(Z21="","",IF((Z21&gt;=1619001)*(Z21&lt;6600000),VLOOKUP(Z21,給与所得算出表!$A$5:$C$4985,3,FALSE),""))</f>
        <v/>
      </c>
      <c r="AD21" s="5" t="str">
        <f t="shared" si="11"/>
        <v/>
      </c>
      <c r="AE21" s="5" t="str">
        <f t="shared" si="12"/>
        <v/>
      </c>
      <c r="AF21" s="30" t="str">
        <f t="shared" si="13"/>
        <v/>
      </c>
      <c r="AG21" s="15"/>
      <c r="AH21" s="15">
        <f t="shared" si="14"/>
        <v>0</v>
      </c>
      <c r="AI21" s="30" t="str">
        <f t="shared" si="15"/>
        <v/>
      </c>
      <c r="AJ21" s="30" t="str">
        <f t="shared" si="16"/>
        <v/>
      </c>
      <c r="AK21" s="30" t="str">
        <f t="shared" si="17"/>
        <v/>
      </c>
      <c r="AL21" s="30" t="str">
        <f t="shared" si="18"/>
        <v/>
      </c>
      <c r="AM21" s="30" t="str">
        <f t="shared" si="19"/>
        <v/>
      </c>
      <c r="AN21" s="30" t="str">
        <f t="shared" si="20"/>
        <v/>
      </c>
      <c r="AO21" s="30" t="str">
        <f t="shared" si="21"/>
        <v/>
      </c>
      <c r="AP21" s="30" t="str">
        <f t="shared" si="22"/>
        <v/>
      </c>
      <c r="AQ21" s="30" t="str">
        <f t="shared" si="23"/>
        <v/>
      </c>
      <c r="AR21" s="30" t="str">
        <f t="shared" si="24"/>
        <v/>
      </c>
      <c r="AS21" s="30" t="str">
        <f t="shared" si="25"/>
        <v/>
      </c>
      <c r="AT21" s="30" t="str">
        <f t="shared" si="26"/>
        <v/>
      </c>
      <c r="AU21" s="30" t="str">
        <f t="shared" si="27"/>
        <v/>
      </c>
      <c r="AV21" s="30" t="str">
        <f t="shared" si="28"/>
        <v/>
      </c>
      <c r="AW21" s="30" t="str">
        <f t="shared" si="29"/>
        <v/>
      </c>
      <c r="AX21" s="30">
        <f t="shared" si="30"/>
        <v>0</v>
      </c>
      <c r="AY21" s="30">
        <f t="shared" ca="1" si="31"/>
        <v>0</v>
      </c>
      <c r="AZ21" s="30">
        <f t="shared" ca="1" si="32"/>
        <v>0</v>
      </c>
      <c r="BA21" s="15">
        <f t="shared" ca="1" si="33"/>
        <v>0</v>
      </c>
      <c r="BB21" s="15">
        <f t="shared" si="34"/>
        <v>0</v>
      </c>
      <c r="BC21" s="15">
        <f t="shared" ca="1" si="35"/>
        <v>0</v>
      </c>
      <c r="BD21" s="15">
        <f t="shared" ca="1" si="36"/>
        <v>0</v>
      </c>
      <c r="BE21" s="15">
        <f t="shared" ca="1" si="37"/>
        <v>0</v>
      </c>
      <c r="BG21" s="5" t="s">
        <v>30</v>
      </c>
      <c r="BH21" s="32">
        <v>170000</v>
      </c>
      <c r="BJ21" s="5" t="s">
        <v>30</v>
      </c>
      <c r="BK21" s="33">
        <v>2.5999999999999999e-002</v>
      </c>
      <c r="BL21" s="33"/>
      <c r="BM21" s="32">
        <v>18500</v>
      </c>
      <c r="BN21" s="32"/>
      <c r="BP21" s="5" t="s">
        <v>61</v>
      </c>
      <c r="BR21" s="34" t="str">
        <f t="shared" si="38"/>
        <v/>
      </c>
      <c r="BS21" s="34" t="str">
        <f t="shared" si="39"/>
        <v/>
      </c>
      <c r="BU21" s="36" t="s">
        <v>35</v>
      </c>
      <c r="BV21" s="40">
        <v>430000</v>
      </c>
      <c r="BW21" s="39" t="s">
        <v>51</v>
      </c>
      <c r="BX21" s="44" t="s">
        <v>3</v>
      </c>
      <c r="BY21" s="45">
        <v>560000</v>
      </c>
      <c r="BZ21" s="39" t="s">
        <v>52</v>
      </c>
      <c r="CA21" s="39">
        <f>COUNTA($B$19:$B$24)+COUNTA($B$32:$B$34)</f>
        <v>2</v>
      </c>
      <c r="CB21" s="39" t="s">
        <v>53</v>
      </c>
      <c r="CC21" s="39" t="s">
        <v>51</v>
      </c>
      <c r="CD21" s="39" t="s">
        <v>3</v>
      </c>
      <c r="CE21" s="47">
        <v>100000</v>
      </c>
      <c r="CF21" s="39" t="s">
        <v>52</v>
      </c>
      <c r="CG21" s="39">
        <f ca="1">IF(SUM(AZ19:AZ34)-1&lt;0,0,SUM(AZ19:AZ34)-1)</f>
        <v>0</v>
      </c>
      <c r="CH21" s="39" t="s">
        <v>53</v>
      </c>
      <c r="CI21" s="39" t="s">
        <v>56</v>
      </c>
      <c r="CJ21" s="50">
        <f ca="1">BV21+(BY21*CA21)+(CE21*CG21)</f>
        <v>1550000</v>
      </c>
      <c r="CK21">
        <f ca="1">IF(BP22&gt;CJ21,1,0)</f>
        <v>0</v>
      </c>
      <c r="CN21" s="52" t="str">
        <f t="shared" si="40"/>
        <v/>
      </c>
      <c r="CO21" s="28" t="str">
        <f t="shared" si="41"/>
        <v/>
      </c>
      <c r="CP21" s="28" t="str">
        <f t="shared" si="42"/>
        <v/>
      </c>
      <c r="CQ21" s="28" t="str">
        <f t="shared" si="43"/>
        <v/>
      </c>
      <c r="CR21" s="28" t="str">
        <f t="shared" si="44"/>
        <v/>
      </c>
      <c r="CS21" s="53" t="str">
        <f t="shared" si="45"/>
        <v/>
      </c>
      <c r="CT21" s="53" t="str">
        <f t="shared" si="46"/>
        <v/>
      </c>
      <c r="CU21" s="53" t="str">
        <f t="shared" si="47"/>
        <v/>
      </c>
      <c r="CV21" s="53" t="str">
        <f t="shared" si="48"/>
        <v/>
      </c>
      <c r="CW21" s="34" t="str">
        <f t="shared" ca="1" si="49"/>
        <v/>
      </c>
      <c r="CX21" s="34" t="str">
        <f t="shared" ca="1" si="50"/>
        <v/>
      </c>
      <c r="CY21" s="34" t="str">
        <f t="shared" ca="1" si="51"/>
        <v/>
      </c>
      <c r="CZ21" s="34" t="str">
        <f t="shared" si="52"/>
        <v/>
      </c>
      <c r="DA21" s="34" t="str">
        <f t="shared" si="53"/>
        <v/>
      </c>
      <c r="DB21" s="34" t="str">
        <f t="shared" si="54"/>
        <v/>
      </c>
      <c r="DC21" s="34" t="str">
        <f t="shared" ca="1" si="55"/>
        <v/>
      </c>
      <c r="DD21" s="34" t="str">
        <f t="shared" ca="1" si="56"/>
        <v/>
      </c>
      <c r="DE21" s="34" t="str">
        <f t="shared" ca="1" si="57"/>
        <v/>
      </c>
      <c r="DI21" s="52" t="str">
        <f t="shared" si="58"/>
        <v/>
      </c>
      <c r="DJ21" s="5" t="str">
        <f t="shared" si="59"/>
        <v/>
      </c>
      <c r="DK21" s="5" t="str">
        <f t="shared" si="60"/>
        <v/>
      </c>
      <c r="DL21" s="5" t="str">
        <f t="shared" si="61"/>
        <v/>
      </c>
      <c r="DM21" s="5" t="str">
        <f t="shared" si="62"/>
        <v/>
      </c>
      <c r="DN21" s="5" t="str">
        <f t="shared" si="63"/>
        <v/>
      </c>
      <c r="DO21" s="5" t="str">
        <f t="shared" si="64"/>
        <v/>
      </c>
      <c r="DP21" s="5" t="str">
        <f t="shared" si="65"/>
        <v/>
      </c>
      <c r="DS21" s="5" t="str">
        <f t="shared" si="66"/>
        <v/>
      </c>
      <c r="DT21" s="5">
        <f t="shared" si="67"/>
        <v>0</v>
      </c>
      <c r="DU21" s="5">
        <f t="shared" si="68"/>
        <v>1</v>
      </c>
    </row>
    <row r="22" spans="1:125" ht="13.5" customHeight="1">
      <c r="A22" s="4"/>
      <c r="B22" s="6"/>
      <c r="C22" s="10" t="str">
        <f t="shared" ca="1" si="0"/>
        <v/>
      </c>
      <c r="D22" s="13"/>
      <c r="E22" s="5" t="s">
        <v>8</v>
      </c>
      <c r="F22" s="16" t="str">
        <f t="shared" si="1"/>
        <v/>
      </c>
      <c r="G22" s="5" t="s">
        <v>8</v>
      </c>
      <c r="H22" s="13"/>
      <c r="I22" s="5" t="s">
        <v>8</v>
      </c>
      <c r="J22" s="16" t="str">
        <f t="shared" si="2"/>
        <v/>
      </c>
      <c r="K22" s="5" t="s">
        <v>8</v>
      </c>
      <c r="L22" s="13"/>
      <c r="M22" s="5" t="s">
        <v>8</v>
      </c>
      <c r="N22" s="16" t="str">
        <f t="shared" ca="1" si="3"/>
        <v/>
      </c>
      <c r="O22" s="5" t="s">
        <v>8</v>
      </c>
      <c r="P22" s="16" t="str">
        <f t="shared" ca="1" si="4"/>
        <v/>
      </c>
      <c r="Q22" s="5" t="s">
        <v>8</v>
      </c>
      <c r="R22" s="25"/>
      <c r="S22" s="19" t="s">
        <v>8</v>
      </c>
      <c r="V22" s="28" t="str">
        <f t="shared" ca="1" si="5"/>
        <v/>
      </c>
      <c r="W22" s="5" t="str">
        <f t="shared" si="6"/>
        <v/>
      </c>
      <c r="X22" s="5" t="str">
        <f t="shared" si="7"/>
        <v/>
      </c>
      <c r="Z22" s="30" t="str">
        <f t="shared" si="8"/>
        <v/>
      </c>
      <c r="AA22" s="30" t="str">
        <f t="shared" si="9"/>
        <v/>
      </c>
      <c r="AB22" s="30" t="str">
        <f t="shared" si="10"/>
        <v/>
      </c>
      <c r="AC22" s="30" t="str">
        <f>IF(Z22="","",IF((Z22&gt;=1619001)*(Z22&lt;6600000),VLOOKUP(Z22,給与所得算出表!$A$5:$C$4985,3,FALSE),""))</f>
        <v/>
      </c>
      <c r="AD22" s="5" t="str">
        <f t="shared" si="11"/>
        <v/>
      </c>
      <c r="AE22" s="5" t="str">
        <f t="shared" si="12"/>
        <v/>
      </c>
      <c r="AF22" s="30" t="str">
        <f t="shared" si="13"/>
        <v/>
      </c>
      <c r="AG22" s="15"/>
      <c r="AH22" s="15">
        <f t="shared" si="14"/>
        <v>0</v>
      </c>
      <c r="AI22" s="30" t="str">
        <f t="shared" si="15"/>
        <v/>
      </c>
      <c r="AJ22" s="30" t="str">
        <f t="shared" si="16"/>
        <v/>
      </c>
      <c r="AK22" s="30" t="str">
        <f t="shared" si="17"/>
        <v/>
      </c>
      <c r="AL22" s="30" t="str">
        <f t="shared" si="18"/>
        <v/>
      </c>
      <c r="AM22" s="30" t="str">
        <f t="shared" si="19"/>
        <v/>
      </c>
      <c r="AN22" s="30" t="str">
        <f t="shared" si="20"/>
        <v/>
      </c>
      <c r="AO22" s="30" t="str">
        <f t="shared" si="21"/>
        <v/>
      </c>
      <c r="AP22" s="30" t="str">
        <f t="shared" si="22"/>
        <v/>
      </c>
      <c r="AQ22" s="30" t="str">
        <f t="shared" si="23"/>
        <v/>
      </c>
      <c r="AR22" s="30" t="str">
        <f t="shared" si="24"/>
        <v/>
      </c>
      <c r="AS22" s="30" t="str">
        <f t="shared" si="25"/>
        <v/>
      </c>
      <c r="AT22" s="30" t="str">
        <f t="shared" si="26"/>
        <v/>
      </c>
      <c r="AU22" s="30" t="str">
        <f t="shared" si="27"/>
        <v/>
      </c>
      <c r="AV22" s="30" t="str">
        <f t="shared" si="28"/>
        <v/>
      </c>
      <c r="AW22" s="30" t="str">
        <f t="shared" si="29"/>
        <v/>
      </c>
      <c r="AX22" s="30">
        <f t="shared" si="30"/>
        <v>0</v>
      </c>
      <c r="AY22" s="30">
        <f t="shared" ca="1" si="31"/>
        <v>0</v>
      </c>
      <c r="AZ22" s="30">
        <f t="shared" ca="1" si="32"/>
        <v>0</v>
      </c>
      <c r="BA22" s="15">
        <f t="shared" ca="1" si="33"/>
        <v>0</v>
      </c>
      <c r="BB22" s="15">
        <f t="shared" si="34"/>
        <v>0</v>
      </c>
      <c r="BC22" s="15">
        <f t="shared" ca="1" si="35"/>
        <v>0</v>
      </c>
      <c r="BD22" s="15">
        <f t="shared" ca="1" si="36"/>
        <v>0</v>
      </c>
      <c r="BE22" s="15">
        <f t="shared" ca="1" si="37"/>
        <v>0</v>
      </c>
      <c r="BP22" s="30">
        <f ca="1">BP19-BS25-BS29-BS35</f>
        <v>0</v>
      </c>
      <c r="BR22" s="34" t="str">
        <f t="shared" si="38"/>
        <v/>
      </c>
      <c r="BS22" s="34" t="str">
        <f t="shared" si="39"/>
        <v/>
      </c>
      <c r="BX22" t="s">
        <v>93</v>
      </c>
      <c r="CN22" s="52" t="str">
        <f t="shared" si="40"/>
        <v/>
      </c>
      <c r="CO22" s="28" t="str">
        <f t="shared" si="41"/>
        <v/>
      </c>
      <c r="CP22" s="28" t="str">
        <f t="shared" si="42"/>
        <v/>
      </c>
      <c r="CQ22" s="28" t="str">
        <f t="shared" si="43"/>
        <v/>
      </c>
      <c r="CR22" s="28" t="str">
        <f t="shared" si="44"/>
        <v/>
      </c>
      <c r="CS22" s="53" t="str">
        <f t="shared" si="45"/>
        <v/>
      </c>
      <c r="CT22" s="53" t="str">
        <f t="shared" si="46"/>
        <v/>
      </c>
      <c r="CU22" s="53" t="str">
        <f t="shared" si="47"/>
        <v/>
      </c>
      <c r="CV22" s="53" t="str">
        <f t="shared" si="48"/>
        <v/>
      </c>
      <c r="CW22" s="34" t="str">
        <f t="shared" ca="1" si="49"/>
        <v/>
      </c>
      <c r="CX22" s="34" t="str">
        <f t="shared" ca="1" si="50"/>
        <v/>
      </c>
      <c r="CY22" s="34" t="str">
        <f t="shared" ca="1" si="51"/>
        <v/>
      </c>
      <c r="CZ22" s="34" t="str">
        <f t="shared" si="52"/>
        <v/>
      </c>
      <c r="DA22" s="34" t="str">
        <f t="shared" si="53"/>
        <v/>
      </c>
      <c r="DB22" s="34" t="str">
        <f t="shared" si="54"/>
        <v/>
      </c>
      <c r="DC22" s="34" t="str">
        <f t="shared" ca="1" si="55"/>
        <v/>
      </c>
      <c r="DD22" s="34" t="str">
        <f t="shared" ca="1" si="56"/>
        <v/>
      </c>
      <c r="DE22" s="34" t="str">
        <f t="shared" ca="1" si="57"/>
        <v/>
      </c>
      <c r="DI22" s="52" t="str">
        <f t="shared" si="58"/>
        <v/>
      </c>
      <c r="DJ22" s="5" t="str">
        <f t="shared" si="59"/>
        <v/>
      </c>
      <c r="DK22" s="5" t="str">
        <f t="shared" si="60"/>
        <v/>
      </c>
      <c r="DL22" s="5" t="str">
        <f t="shared" si="61"/>
        <v/>
      </c>
      <c r="DM22" s="5" t="str">
        <f t="shared" si="62"/>
        <v/>
      </c>
      <c r="DN22" s="5" t="str">
        <f t="shared" si="63"/>
        <v/>
      </c>
      <c r="DO22" s="5" t="str">
        <f t="shared" si="64"/>
        <v/>
      </c>
      <c r="DP22" s="5" t="str">
        <f t="shared" si="65"/>
        <v/>
      </c>
      <c r="DS22" s="5" t="str">
        <f t="shared" si="66"/>
        <v/>
      </c>
      <c r="DT22" s="5">
        <f t="shared" si="67"/>
        <v>0</v>
      </c>
      <c r="DU22" s="5">
        <f t="shared" si="68"/>
        <v>1</v>
      </c>
    </row>
    <row r="23" spans="1:125">
      <c r="A23" s="4"/>
      <c r="B23" s="6"/>
      <c r="C23" s="10" t="str">
        <f t="shared" ca="1" si="0"/>
        <v/>
      </c>
      <c r="D23" s="13"/>
      <c r="E23" s="5" t="s">
        <v>8</v>
      </c>
      <c r="F23" s="16" t="str">
        <f t="shared" si="1"/>
        <v/>
      </c>
      <c r="G23" s="5" t="s">
        <v>8</v>
      </c>
      <c r="H23" s="13"/>
      <c r="I23" s="5" t="s">
        <v>8</v>
      </c>
      <c r="J23" s="16" t="str">
        <f t="shared" si="2"/>
        <v/>
      </c>
      <c r="K23" s="5" t="s">
        <v>8</v>
      </c>
      <c r="L23" s="13"/>
      <c r="M23" s="5" t="s">
        <v>8</v>
      </c>
      <c r="N23" s="16" t="str">
        <f t="shared" ca="1" si="3"/>
        <v/>
      </c>
      <c r="O23" s="5" t="s">
        <v>8</v>
      </c>
      <c r="P23" s="16" t="str">
        <f t="shared" ca="1" si="4"/>
        <v/>
      </c>
      <c r="Q23" s="5" t="s">
        <v>8</v>
      </c>
      <c r="R23" s="25"/>
      <c r="S23" s="19" t="s">
        <v>8</v>
      </c>
      <c r="V23" s="28" t="str">
        <f t="shared" ca="1" si="5"/>
        <v/>
      </c>
      <c r="W23" s="5" t="str">
        <f t="shared" si="6"/>
        <v/>
      </c>
      <c r="X23" s="5" t="str">
        <f t="shared" si="7"/>
        <v/>
      </c>
      <c r="Z23" s="30" t="str">
        <f t="shared" si="8"/>
        <v/>
      </c>
      <c r="AA23" s="30" t="str">
        <f t="shared" si="9"/>
        <v/>
      </c>
      <c r="AB23" s="30" t="str">
        <f t="shared" si="10"/>
        <v/>
      </c>
      <c r="AC23" s="30" t="str">
        <f>IF(Z23="","",IF((Z23&gt;=1619001)*(Z23&lt;6600000),VLOOKUP(Z23,給与所得算出表!$A$5:$C$4985,3,FALSE),""))</f>
        <v/>
      </c>
      <c r="AD23" s="5" t="str">
        <f t="shared" si="11"/>
        <v/>
      </c>
      <c r="AE23" s="5" t="str">
        <f t="shared" si="12"/>
        <v/>
      </c>
      <c r="AF23" s="30" t="str">
        <f t="shared" si="13"/>
        <v/>
      </c>
      <c r="AG23" s="15"/>
      <c r="AH23" s="15">
        <f t="shared" si="14"/>
        <v>0</v>
      </c>
      <c r="AI23" s="30" t="str">
        <f t="shared" si="15"/>
        <v/>
      </c>
      <c r="AJ23" s="30" t="str">
        <f t="shared" si="16"/>
        <v/>
      </c>
      <c r="AK23" s="30" t="str">
        <f t="shared" si="17"/>
        <v/>
      </c>
      <c r="AL23" s="30" t="str">
        <f t="shared" si="18"/>
        <v/>
      </c>
      <c r="AM23" s="30" t="str">
        <f t="shared" si="19"/>
        <v/>
      </c>
      <c r="AN23" s="30" t="str">
        <f t="shared" si="20"/>
        <v/>
      </c>
      <c r="AO23" s="30" t="str">
        <f t="shared" si="21"/>
        <v/>
      </c>
      <c r="AP23" s="30" t="str">
        <f t="shared" si="22"/>
        <v/>
      </c>
      <c r="AQ23" s="30" t="str">
        <f t="shared" si="23"/>
        <v/>
      </c>
      <c r="AR23" s="30" t="str">
        <f t="shared" si="24"/>
        <v/>
      </c>
      <c r="AS23" s="30" t="str">
        <f t="shared" si="25"/>
        <v/>
      </c>
      <c r="AT23" s="30" t="str">
        <f t="shared" si="26"/>
        <v/>
      </c>
      <c r="AU23" s="30" t="str">
        <f t="shared" si="27"/>
        <v/>
      </c>
      <c r="AV23" s="30" t="str">
        <f t="shared" si="28"/>
        <v/>
      </c>
      <c r="AW23" s="30" t="str">
        <f t="shared" si="29"/>
        <v/>
      </c>
      <c r="AX23" s="30">
        <f t="shared" si="30"/>
        <v>0</v>
      </c>
      <c r="AY23" s="30">
        <f t="shared" ca="1" si="31"/>
        <v>0</v>
      </c>
      <c r="AZ23" s="30">
        <f t="shared" ca="1" si="32"/>
        <v>0</v>
      </c>
      <c r="BA23" s="15">
        <f t="shared" ca="1" si="33"/>
        <v>0</v>
      </c>
      <c r="BB23" s="15">
        <f t="shared" si="34"/>
        <v>0</v>
      </c>
      <c r="BC23" s="15">
        <f t="shared" ca="1" si="35"/>
        <v>0</v>
      </c>
      <c r="BD23" s="15">
        <f t="shared" ca="1" si="36"/>
        <v>0</v>
      </c>
      <c r="BE23" s="15">
        <f t="shared" ca="1" si="37"/>
        <v>0</v>
      </c>
      <c r="BG23" t="s">
        <v>91</v>
      </c>
      <c r="BK23" t="s">
        <v>92</v>
      </c>
      <c r="BR23" s="34" t="str">
        <f t="shared" si="38"/>
        <v/>
      </c>
      <c r="BS23" s="34" t="str">
        <f t="shared" si="39"/>
        <v/>
      </c>
      <c r="CN23" s="52" t="str">
        <f t="shared" si="40"/>
        <v/>
      </c>
      <c r="CO23" s="28" t="str">
        <f t="shared" si="41"/>
        <v/>
      </c>
      <c r="CP23" s="28" t="str">
        <f t="shared" si="42"/>
        <v/>
      </c>
      <c r="CQ23" s="28" t="str">
        <f t="shared" si="43"/>
        <v/>
      </c>
      <c r="CR23" s="28" t="str">
        <f t="shared" si="44"/>
        <v/>
      </c>
      <c r="CS23" s="53" t="str">
        <f t="shared" si="45"/>
        <v/>
      </c>
      <c r="CT23" s="53" t="str">
        <f t="shared" si="46"/>
        <v/>
      </c>
      <c r="CU23" s="53" t="str">
        <f t="shared" si="47"/>
        <v/>
      </c>
      <c r="CV23" s="53" t="str">
        <f t="shared" si="48"/>
        <v/>
      </c>
      <c r="CW23" s="34" t="str">
        <f t="shared" ca="1" si="49"/>
        <v/>
      </c>
      <c r="CX23" s="34" t="str">
        <f t="shared" ca="1" si="50"/>
        <v/>
      </c>
      <c r="CY23" s="34" t="str">
        <f t="shared" ca="1" si="51"/>
        <v/>
      </c>
      <c r="CZ23" s="34" t="str">
        <f t="shared" si="52"/>
        <v/>
      </c>
      <c r="DA23" s="34" t="str">
        <f t="shared" si="53"/>
        <v/>
      </c>
      <c r="DB23" s="34" t="str">
        <f t="shared" si="54"/>
        <v/>
      </c>
      <c r="DC23" s="34" t="str">
        <f t="shared" ca="1" si="55"/>
        <v/>
      </c>
      <c r="DD23" s="34" t="str">
        <f t="shared" ca="1" si="56"/>
        <v/>
      </c>
      <c r="DE23" s="34" t="str">
        <f t="shared" ca="1" si="57"/>
        <v/>
      </c>
      <c r="DI23" s="52" t="str">
        <f t="shared" si="58"/>
        <v/>
      </c>
      <c r="DJ23" s="5" t="str">
        <f t="shared" si="59"/>
        <v/>
      </c>
      <c r="DK23" s="5" t="str">
        <f t="shared" si="60"/>
        <v/>
      </c>
      <c r="DL23" s="5" t="str">
        <f t="shared" si="61"/>
        <v/>
      </c>
      <c r="DM23" s="5" t="str">
        <f t="shared" si="62"/>
        <v/>
      </c>
      <c r="DN23" s="5" t="str">
        <f t="shared" si="63"/>
        <v/>
      </c>
      <c r="DO23" s="5" t="str">
        <f t="shared" si="64"/>
        <v/>
      </c>
      <c r="DP23" s="5" t="str">
        <f t="shared" si="65"/>
        <v/>
      </c>
      <c r="DS23" s="5" t="str">
        <f t="shared" si="66"/>
        <v/>
      </c>
      <c r="DT23" s="5">
        <f t="shared" si="67"/>
        <v>0</v>
      </c>
      <c r="DU23" s="5">
        <f t="shared" si="68"/>
        <v>1</v>
      </c>
    </row>
    <row r="24" spans="1:125">
      <c r="A24" s="4"/>
      <c r="B24" s="6"/>
      <c r="C24" s="10" t="str">
        <f t="shared" ca="1" si="0"/>
        <v/>
      </c>
      <c r="D24" s="13"/>
      <c r="E24" s="5" t="s">
        <v>8</v>
      </c>
      <c r="F24" s="16" t="str">
        <f t="shared" si="1"/>
        <v/>
      </c>
      <c r="G24" s="5" t="s">
        <v>8</v>
      </c>
      <c r="H24" s="13"/>
      <c r="I24" s="5" t="s">
        <v>8</v>
      </c>
      <c r="J24" s="16" t="str">
        <f t="shared" si="2"/>
        <v/>
      </c>
      <c r="K24" s="5" t="s">
        <v>8</v>
      </c>
      <c r="L24" s="13"/>
      <c r="M24" s="5" t="s">
        <v>8</v>
      </c>
      <c r="N24" s="16" t="str">
        <f t="shared" ca="1" si="3"/>
        <v/>
      </c>
      <c r="O24" s="5" t="s">
        <v>8</v>
      </c>
      <c r="P24" s="16" t="str">
        <f t="shared" ca="1" si="4"/>
        <v/>
      </c>
      <c r="Q24" s="5" t="s">
        <v>8</v>
      </c>
      <c r="R24" s="25"/>
      <c r="S24" s="19" t="s">
        <v>8</v>
      </c>
      <c r="V24" s="28" t="str">
        <f t="shared" ca="1" si="5"/>
        <v/>
      </c>
      <c r="W24" s="5" t="str">
        <f t="shared" si="6"/>
        <v/>
      </c>
      <c r="X24" s="5" t="str">
        <f t="shared" si="7"/>
        <v/>
      </c>
      <c r="Z24" s="30" t="str">
        <f t="shared" si="8"/>
        <v/>
      </c>
      <c r="AA24" s="30" t="str">
        <f t="shared" si="9"/>
        <v/>
      </c>
      <c r="AB24" s="30" t="str">
        <f t="shared" si="10"/>
        <v/>
      </c>
      <c r="AC24" s="30" t="str">
        <f>IF(Z24="","",IF((Z24&gt;=1619001)*(Z24&lt;6600000),VLOOKUP(Z24,給与所得算出表!$A$5:$C$4985,3,FALSE),""))</f>
        <v/>
      </c>
      <c r="AD24" s="5" t="str">
        <f t="shared" si="11"/>
        <v/>
      </c>
      <c r="AE24" s="5" t="str">
        <f t="shared" si="12"/>
        <v/>
      </c>
      <c r="AF24" s="30" t="str">
        <f t="shared" si="13"/>
        <v/>
      </c>
      <c r="AG24" s="15"/>
      <c r="AH24" s="15">
        <f t="shared" si="14"/>
        <v>0</v>
      </c>
      <c r="AI24" s="30" t="str">
        <f t="shared" si="15"/>
        <v/>
      </c>
      <c r="AJ24" s="30" t="str">
        <f t="shared" si="16"/>
        <v/>
      </c>
      <c r="AK24" s="30" t="str">
        <f t="shared" si="17"/>
        <v/>
      </c>
      <c r="AL24" s="30" t="str">
        <f t="shared" si="18"/>
        <v/>
      </c>
      <c r="AM24" s="30" t="str">
        <f t="shared" si="19"/>
        <v/>
      </c>
      <c r="AN24" s="30" t="str">
        <f t="shared" si="20"/>
        <v/>
      </c>
      <c r="AO24" s="30" t="str">
        <f t="shared" si="21"/>
        <v/>
      </c>
      <c r="AP24" s="30" t="str">
        <f t="shared" si="22"/>
        <v/>
      </c>
      <c r="AQ24" s="30" t="str">
        <f t="shared" si="23"/>
        <v/>
      </c>
      <c r="AR24" s="30" t="str">
        <f t="shared" si="24"/>
        <v/>
      </c>
      <c r="AS24" s="30" t="str">
        <f t="shared" si="25"/>
        <v/>
      </c>
      <c r="AT24" s="30" t="str">
        <f t="shared" si="26"/>
        <v/>
      </c>
      <c r="AU24" s="30" t="str">
        <f t="shared" si="27"/>
        <v/>
      </c>
      <c r="AV24" s="30" t="str">
        <f t="shared" si="28"/>
        <v/>
      </c>
      <c r="AW24" s="30" t="str">
        <f t="shared" si="29"/>
        <v/>
      </c>
      <c r="AX24" s="30">
        <f t="shared" si="30"/>
        <v>0</v>
      </c>
      <c r="AY24" s="30">
        <f t="shared" ca="1" si="31"/>
        <v>0</v>
      </c>
      <c r="AZ24" s="30">
        <f t="shared" ca="1" si="32"/>
        <v>0</v>
      </c>
      <c r="BA24" s="15">
        <f t="shared" ca="1" si="33"/>
        <v>0</v>
      </c>
      <c r="BB24" s="15">
        <f t="shared" si="34"/>
        <v>0</v>
      </c>
      <c r="BC24" s="15">
        <f t="shared" ca="1" si="35"/>
        <v>0</v>
      </c>
      <c r="BD24" s="15">
        <f t="shared" ca="1" si="36"/>
        <v>0</v>
      </c>
      <c r="BE24" s="15">
        <f t="shared" ca="1" si="37"/>
        <v>0</v>
      </c>
      <c r="BG24" t="s">
        <v>7</v>
      </c>
      <c r="BR24" s="34" t="str">
        <f t="shared" si="38"/>
        <v/>
      </c>
      <c r="BS24" s="34" t="str">
        <f t="shared" si="39"/>
        <v/>
      </c>
      <c r="BU24" s="37" t="s">
        <v>62</v>
      </c>
      <c r="BV24" s="37"/>
      <c r="CN24" s="52" t="str">
        <f t="shared" si="40"/>
        <v/>
      </c>
      <c r="CO24" s="28" t="str">
        <f t="shared" si="41"/>
        <v/>
      </c>
      <c r="CP24" s="28" t="str">
        <f t="shared" si="42"/>
        <v/>
      </c>
      <c r="CQ24" s="28" t="str">
        <f t="shared" si="43"/>
        <v/>
      </c>
      <c r="CR24" s="28" t="str">
        <f t="shared" si="44"/>
        <v/>
      </c>
      <c r="CS24" s="53" t="str">
        <f t="shared" si="45"/>
        <v/>
      </c>
      <c r="CT24" s="53" t="str">
        <f t="shared" si="46"/>
        <v/>
      </c>
      <c r="CU24" s="53" t="str">
        <f t="shared" si="47"/>
        <v/>
      </c>
      <c r="CV24" s="53" t="str">
        <f t="shared" si="48"/>
        <v/>
      </c>
      <c r="CW24" s="34" t="str">
        <f t="shared" ca="1" si="49"/>
        <v/>
      </c>
      <c r="CX24" s="34" t="str">
        <f t="shared" ca="1" si="50"/>
        <v/>
      </c>
      <c r="CY24" s="34" t="str">
        <f t="shared" ca="1" si="51"/>
        <v/>
      </c>
      <c r="CZ24" s="34" t="str">
        <f t="shared" si="52"/>
        <v/>
      </c>
      <c r="DA24" s="34" t="str">
        <f t="shared" si="53"/>
        <v/>
      </c>
      <c r="DB24" s="34" t="str">
        <f t="shared" si="54"/>
        <v/>
      </c>
      <c r="DC24" s="34" t="str">
        <f t="shared" ca="1" si="55"/>
        <v/>
      </c>
      <c r="DD24" s="34" t="str">
        <f t="shared" ca="1" si="56"/>
        <v/>
      </c>
      <c r="DE24" s="34" t="str">
        <f t="shared" ca="1" si="57"/>
        <v/>
      </c>
      <c r="DI24" s="52" t="str">
        <f t="shared" si="58"/>
        <v/>
      </c>
      <c r="DJ24" s="5" t="str">
        <f t="shared" si="59"/>
        <v/>
      </c>
      <c r="DK24" s="5" t="str">
        <f t="shared" si="60"/>
        <v/>
      </c>
      <c r="DL24" s="5" t="str">
        <f t="shared" si="61"/>
        <v/>
      </c>
      <c r="DM24" s="5" t="str">
        <f t="shared" si="62"/>
        <v/>
      </c>
      <c r="DN24" s="5" t="str">
        <f t="shared" si="63"/>
        <v/>
      </c>
      <c r="DO24" s="5" t="str">
        <f t="shared" si="64"/>
        <v/>
      </c>
      <c r="DP24" s="5" t="str">
        <f t="shared" si="65"/>
        <v/>
      </c>
      <c r="DS24" s="5" t="str">
        <f t="shared" si="66"/>
        <v/>
      </c>
      <c r="DT24" s="5">
        <f t="shared" si="67"/>
        <v>0</v>
      </c>
      <c r="DU24" s="5">
        <f t="shared" si="68"/>
        <v>1</v>
      </c>
    </row>
    <row r="25" spans="1:125">
      <c r="V25" s="29"/>
      <c r="Z25" s="31"/>
      <c r="AA25" s="31"/>
      <c r="AB25" s="31"/>
      <c r="AC25" s="31"/>
      <c r="AD25" s="31"/>
      <c r="BR25" s="5" t="s">
        <v>55</v>
      </c>
      <c r="BS25" s="30">
        <f>SUM(BS19:BS24)</f>
        <v>0</v>
      </c>
      <c r="BU25" s="9" t="str">
        <f ca="1">CHOOSE(CK18+1,BY25,BY26,BY27,BY28)</f>
        <v>7割軽減</v>
      </c>
      <c r="BV25" s="9"/>
      <c r="BW25" s="5">
        <v>0</v>
      </c>
      <c r="BX25" s="5">
        <v>0.3</v>
      </c>
      <c r="BY25" s="9" t="s">
        <v>64</v>
      </c>
      <c r="BZ25" s="9"/>
      <c r="DI25" s="28">
        <f>COUNT(DI19:DI24)</f>
        <v>1</v>
      </c>
      <c r="DM25" s="28">
        <f>MIN(DM19:DM24)</f>
        <v>5</v>
      </c>
      <c r="DO25" s="28">
        <f>SUM(DO19:DO24)</f>
        <v>0</v>
      </c>
      <c r="DP25" s="28">
        <f>IF(DI25=DO25,(12-DM25)/12,1)</f>
        <v>1</v>
      </c>
    </row>
    <row r="26" spans="1:125">
      <c r="A26" t="s">
        <v>106</v>
      </c>
      <c r="V26" s="29"/>
      <c r="Z26" s="31"/>
      <c r="AA26" s="31"/>
      <c r="AB26" s="31"/>
      <c r="AC26" s="31"/>
      <c r="AD26" s="31"/>
      <c r="BU26" s="38">
        <f ca="1">CHOOSE(CK18+1,BX25,BX26,BX27,BX28)</f>
        <v>0.3</v>
      </c>
      <c r="BV26" s="38"/>
      <c r="BW26" s="5">
        <v>1</v>
      </c>
      <c r="BX26" s="5">
        <v>0.5</v>
      </c>
      <c r="BY26" s="9" t="s">
        <v>33</v>
      </c>
      <c r="BZ26" s="9"/>
    </row>
    <row r="27" spans="1:125" ht="27.75" customHeight="1">
      <c r="A27" s="5" t="s">
        <v>24</v>
      </c>
      <c r="B27" s="5" t="s">
        <v>6</v>
      </c>
      <c r="C27" s="5" t="s">
        <v>2</v>
      </c>
      <c r="D27" s="12" t="s">
        <v>13</v>
      </c>
      <c r="E27" s="12"/>
      <c r="F27" s="12" t="s">
        <v>17</v>
      </c>
      <c r="G27" s="12"/>
      <c r="H27" s="12" t="s">
        <v>10</v>
      </c>
      <c r="I27" s="12"/>
      <c r="J27" s="12" t="s">
        <v>0</v>
      </c>
      <c r="K27" s="12"/>
      <c r="L27" s="22" t="s">
        <v>14</v>
      </c>
      <c r="M27" s="22"/>
      <c r="N27" s="12" t="s">
        <v>19</v>
      </c>
      <c r="O27" s="12"/>
      <c r="P27" s="12" t="s">
        <v>22</v>
      </c>
      <c r="Q27" s="12"/>
      <c r="V27" s="2" t="s">
        <v>59</v>
      </c>
      <c r="W27" s="2" t="s">
        <v>58</v>
      </c>
      <c r="X27" s="2" t="s">
        <v>4</v>
      </c>
      <c r="Z27" s="5" t="s">
        <v>86</v>
      </c>
      <c r="AA27" s="5" t="s">
        <v>122</v>
      </c>
      <c r="AB27" s="5" t="s">
        <v>125</v>
      </c>
      <c r="AC27" s="5" t="s">
        <v>50</v>
      </c>
      <c r="AD27" s="5" t="s">
        <v>96</v>
      </c>
      <c r="AE27" s="5" t="s">
        <v>123</v>
      </c>
      <c r="AF27" s="5" t="s">
        <v>87</v>
      </c>
      <c r="AI27" s="5" t="s">
        <v>88</v>
      </c>
      <c r="AJ27" s="5" t="s">
        <v>89</v>
      </c>
      <c r="AK27" s="5"/>
      <c r="AL27" s="5"/>
      <c r="AM27" s="5"/>
      <c r="AN27" s="5"/>
      <c r="AO27" s="5"/>
      <c r="AP27" s="5" t="s">
        <v>80</v>
      </c>
      <c r="AQ27" s="5"/>
      <c r="AR27" s="5"/>
      <c r="AS27" s="5"/>
      <c r="AT27" s="5"/>
      <c r="AU27" s="5"/>
      <c r="AV27" s="5"/>
      <c r="AW27" s="5" t="s">
        <v>90</v>
      </c>
      <c r="AX27" s="5" t="s">
        <v>119</v>
      </c>
      <c r="AY27" s="5" t="s">
        <v>120</v>
      </c>
      <c r="AZ27" s="5" t="s">
        <v>121</v>
      </c>
      <c r="BR27" s="2" t="s">
        <v>42</v>
      </c>
      <c r="BS27" s="5" t="s">
        <v>60</v>
      </c>
      <c r="BW27" s="5">
        <v>2</v>
      </c>
      <c r="BX27" s="5">
        <v>0.8</v>
      </c>
      <c r="BY27" s="9" t="s">
        <v>57</v>
      </c>
      <c r="BZ27" s="9"/>
      <c r="CN27" s="5" t="s">
        <v>32</v>
      </c>
      <c r="CO27" s="5" t="s">
        <v>77</v>
      </c>
      <c r="CP27" s="5" t="s">
        <v>60</v>
      </c>
      <c r="CQ27" s="2" t="s">
        <v>79</v>
      </c>
      <c r="CR27" s="5" t="s">
        <v>32</v>
      </c>
      <c r="CT27" t="s">
        <v>81</v>
      </c>
    </row>
    <row r="28" spans="1:125">
      <c r="A28" s="4"/>
      <c r="B28" s="6"/>
      <c r="C28" s="10" t="str">
        <f ca="1">V28</f>
        <v/>
      </c>
      <c r="D28" s="13"/>
      <c r="E28" s="5" t="s">
        <v>8</v>
      </c>
      <c r="F28" s="16" t="str">
        <f>IF(D28="","",AF28)</f>
        <v/>
      </c>
      <c r="G28" s="5" t="s">
        <v>8</v>
      </c>
      <c r="H28" s="13"/>
      <c r="I28" s="5" t="s">
        <v>8</v>
      </c>
      <c r="J28" s="16" t="str">
        <f>IF(H28="","",AW28)</f>
        <v/>
      </c>
      <c r="K28" s="5" t="s">
        <v>8</v>
      </c>
      <c r="L28" s="13"/>
      <c r="M28" s="5" t="s">
        <v>8</v>
      </c>
      <c r="N28" s="16" t="str">
        <f ca="1">IF(B28="","",SUM(F28,J28,L28,-BE28))</f>
        <v/>
      </c>
      <c r="O28" s="5" t="s">
        <v>8</v>
      </c>
      <c r="P28" s="16" t="str">
        <f ca="1">IF(B28="","",IF(N28-430000&lt;0,0,N28-430000))</f>
        <v/>
      </c>
      <c r="Q28" s="5" t="s">
        <v>8</v>
      </c>
      <c r="V28" s="28" t="str">
        <f ca="1">IF(B28="","",ROUNDDOWN(YEARFRAC(B28,TODAY()+1),0))</f>
        <v/>
      </c>
      <c r="W28" s="5" t="str">
        <f>IF(B28="","",ROUNDDOWN(YEARFRAC(B28,$V$1+1988&amp;"/"&amp;4&amp;"/"&amp;1+1),0))</f>
        <v/>
      </c>
      <c r="X28" s="5" t="str">
        <f>IF(B28="","",ROUNDDOWN(YEARFRAC(B28,$V$1+1988&amp;"/"&amp;1&amp;"/"&amp;1+1),0))</f>
        <v/>
      </c>
      <c r="Z28" s="30" t="str">
        <f>IF(B28="","",ROUNDDOWN(D28,-3))</f>
        <v/>
      </c>
      <c r="AA28" s="30" t="str">
        <f>IF(Z28&lt;550000,0,"")</f>
        <v/>
      </c>
      <c r="AB28" s="30" t="str">
        <f>IF((Z28&gt;=550000)*(Z28&lt;1619001),D28-550000,"")</f>
        <v/>
      </c>
      <c r="AC28" s="30" t="str">
        <f>IF(Z28="","",IF((Z28&gt;=1619001)*(Z28&lt;6600000),VLOOKUP(Z28,給与所得算出表!$A$5:$C$4985,3,FALSE),""))</f>
        <v/>
      </c>
      <c r="AD28" s="5" t="str">
        <f>IF((Z28&gt;=6600000)*(Z28&lt;8500000),Z28-Z28*0.1-1100000,"")</f>
        <v/>
      </c>
      <c r="AE28" s="5" t="str">
        <f>IFERROR(IF(Z28&gt;=8500000,Z28-1950000,""),"")</f>
        <v/>
      </c>
      <c r="AF28" s="30" t="str">
        <f>IF(Z28="","",SUM(AA28:AE28))</f>
        <v/>
      </c>
      <c r="AG28" s="15"/>
      <c r="AH28" s="15">
        <f>IFERROR(F28+L28,0)</f>
        <v>0</v>
      </c>
      <c r="AI28" s="30" t="str">
        <f>IF(H28="","",H28)</f>
        <v/>
      </c>
      <c r="AJ28" s="30" t="str">
        <f>IF(X28&lt;65,IF(AI28&lt;=600000,0,""),"")</f>
        <v/>
      </c>
      <c r="AK28" s="30" t="str">
        <f>IF(X28&lt;65,IF((AI28&gt;600000)*(AI28&lt;1300000),AI28-600000,""),"")</f>
        <v/>
      </c>
      <c r="AL28" s="30" t="str">
        <f>IF(X28&lt;65,IF((AI28&gt;=1300000)*(AI28&lt;4100000),AI28*0.75-275000,""),"")</f>
        <v/>
      </c>
      <c r="AM28" s="30" t="str">
        <f>IF(X28&lt;65,IF((AI28&gt;=4100000)*(AI28&lt;7700000),AI28*0.85-685000,""),"")</f>
        <v/>
      </c>
      <c r="AN28" s="30" t="str">
        <f>IFERROR(IF(X28&lt;65,IF((AI28&gt;=7700000)*(AI28&lt;10000000),AI28*0.95-1455000,""),""),"")</f>
        <v/>
      </c>
      <c r="AO28" s="30" t="str">
        <f>IFERROR(IF(X28&lt;65,IF(AI28&gt;=10000000,AI28-1955000,""),""),"")</f>
        <v/>
      </c>
      <c r="AP28" s="30" t="str">
        <f>IF(X28&gt;=65,IF(AI28&lt;=11000000,0,""),"")</f>
        <v/>
      </c>
      <c r="AQ28" s="30" t="str">
        <f>IF(X28&gt;=65,IF((AI28&gt;1100000)*(AI28&lt;3300000),AI28-1100000,""),"")</f>
        <v/>
      </c>
      <c r="AR28" s="30" t="str">
        <f>IF(X28&gt;=65,IF((AI28&gt;=3300000)*(AI28&lt;4100000),AI28*0.75-275000,""),"")</f>
        <v/>
      </c>
      <c r="AS28" s="30" t="str">
        <f>IF(X28&gt;=65,IF((AI28&gt;=4100000)*(AI28&lt;7700000),AI28*0.85-685000,""),"")</f>
        <v/>
      </c>
      <c r="AT28" s="30" t="str">
        <f>IFERROR(IF(X28&gt;=65,IF((AI28&gt;=7700000)*(AI28&lt;10000000),AI28*0.95-1455000,""),""),"")</f>
        <v/>
      </c>
      <c r="AU28" s="30" t="str">
        <f>IFERROR(IF(X28&gt;=65,IF(AI28&gt;=10000000,AI28-1955000,""),""),"")</f>
        <v/>
      </c>
      <c r="AV28" s="30" t="str">
        <f>IFERROR(IF((AH28&gt;10000000)*(AH28&lt;=20000000),100000,IF((AH28&gt;20000000),200000,"")),"")</f>
        <v/>
      </c>
      <c r="AW28" s="30" t="str">
        <f>IF(AI28="","",SUM(AJ28:AV28))</f>
        <v/>
      </c>
      <c r="AX28" s="30">
        <f>IF(D28&gt;550000,1,0)</f>
        <v>0</v>
      </c>
      <c r="AY28" s="30">
        <f ca="1">IF(C28&gt;=65,IF(H28&gt;1100000,1,0),IF(H28&gt;600000,1,0))</f>
        <v>0</v>
      </c>
      <c r="AZ28" s="30">
        <f ca="1">IF(SUM(AX28:AY28)=0,0,1)</f>
        <v>0</v>
      </c>
      <c r="BA28" s="15">
        <f ca="1">AX28+AY28</f>
        <v>0</v>
      </c>
      <c r="BB28" s="15">
        <f>IFERROR(IF((F28+J28)&gt;100000,1,0),0)</f>
        <v>0</v>
      </c>
      <c r="BC28" s="15">
        <f ca="1">IFERROR(IF(BA28=2,IF(F28&gt;100000,100000,F28),0),0)</f>
        <v>0</v>
      </c>
      <c r="BD28" s="15">
        <f ca="1">IFERROR(IF(BA28=2,IF(J28&gt;100000,100000,J28),0),0)</f>
        <v>0</v>
      </c>
      <c r="BE28" s="15">
        <f ca="1">IFERROR(IF(BB28=0,0,IF(BA28=2,BC28+BD28-100000,0)),0)</f>
        <v>0</v>
      </c>
      <c r="BR28" s="34" t="str">
        <f>IFERROR(IF(W28&gt;=65,IF(J28-150000&lt;0,0,J28-150000),J28),"")</f>
        <v/>
      </c>
      <c r="BS28" s="34" t="str">
        <f>IFERROR(J28-BR28,"")</f>
        <v/>
      </c>
      <c r="BW28" s="5">
        <v>3</v>
      </c>
      <c r="BX28" s="5">
        <v>1</v>
      </c>
      <c r="BY28" s="9" t="s">
        <v>25</v>
      </c>
      <c r="BZ28" s="9"/>
      <c r="CN28" s="5" t="s">
        <v>73</v>
      </c>
      <c r="CO28" s="30">
        <f>BN19</f>
        <v>0</v>
      </c>
      <c r="CP28" s="34">
        <f ca="1">VLOOKUP(BU25,CN33:CQ36,2,FALSE)</f>
        <v>0</v>
      </c>
      <c r="CQ28" s="30">
        <f ca="1">CO28-CP28</f>
        <v>0</v>
      </c>
      <c r="CR28" s="30">
        <f ca="1">CQ28*$DP$25</f>
        <v>0</v>
      </c>
      <c r="CT28" s="5">
        <f t="shared" ref="CT28:CT33" si="69">IF(CS19="","",IF((CS19&gt;=40)*(CS19&lt;=63),3,0))</f>
        <v>0</v>
      </c>
      <c r="CU28" s="53">
        <f t="shared" ref="CU28:CV33" si="70">CT19</f>
        <v>0</v>
      </c>
      <c r="CV28" s="53">
        <f t="shared" si="70"/>
        <v>0</v>
      </c>
      <c r="CW28" s="5">
        <f t="shared" ref="CW28:CW33" si="71">IF(CU28=1,CR19,0)</f>
        <v>0</v>
      </c>
      <c r="CX28" s="5" t="str">
        <f t="shared" ref="CX28:CX33" si="72">IF(CV28=2,12-CR19,"")</f>
        <v/>
      </c>
    </row>
    <row r="29" spans="1:125">
      <c r="V29" s="29"/>
      <c r="Z29" s="31" t="str">
        <f>IF(B29="","",ROUNDDOWN(D29,-3))</f>
        <v/>
      </c>
      <c r="AA29" s="31"/>
      <c r="AB29" s="31"/>
      <c r="AC29" s="31"/>
      <c r="AD29" s="31"/>
      <c r="BR29" s="5" t="s">
        <v>55</v>
      </c>
      <c r="BS29" s="30">
        <f>SUM(BS28)</f>
        <v>0</v>
      </c>
      <c r="CN29" s="5" t="s">
        <v>74</v>
      </c>
      <c r="CO29" s="30">
        <f>BN20</f>
        <v>0</v>
      </c>
      <c r="CP29" s="34">
        <f ca="1">VLOOKUP(BU25,CN33:CQ36,3,FALSE)</f>
        <v>0</v>
      </c>
      <c r="CQ29" s="30">
        <f ca="1">CO29-CP29</f>
        <v>0</v>
      </c>
      <c r="CR29" s="30">
        <f ca="1">CQ29*$DP$25</f>
        <v>0</v>
      </c>
      <c r="CT29" s="5" t="str">
        <f t="shared" si="69"/>
        <v/>
      </c>
      <c r="CU29" s="53" t="str">
        <f t="shared" si="70"/>
        <v/>
      </c>
      <c r="CV29" s="53" t="str">
        <f t="shared" si="70"/>
        <v/>
      </c>
      <c r="CW29" s="5">
        <f t="shared" si="71"/>
        <v>0</v>
      </c>
      <c r="CX29" s="5" t="str">
        <f t="shared" si="72"/>
        <v/>
      </c>
    </row>
    <row r="30" spans="1:125">
      <c r="A30" t="s">
        <v>31</v>
      </c>
      <c r="V30" s="29"/>
      <c r="Z30" s="31"/>
      <c r="AA30" s="31"/>
      <c r="AB30" s="31"/>
      <c r="AC30" s="31"/>
      <c r="AD30" s="31"/>
      <c r="CN30" s="5" t="s">
        <v>76</v>
      </c>
      <c r="CO30" s="30">
        <f>BN21</f>
        <v>0</v>
      </c>
      <c r="CP30" s="34">
        <f ca="1">VLOOKUP(BU25,CN33:CQ36,4,FALSE)</f>
        <v>0</v>
      </c>
      <c r="CQ30" s="30">
        <f ca="1">CO30-CP30</f>
        <v>0</v>
      </c>
      <c r="CR30" s="30">
        <f ca="1">DC30</f>
        <v>0</v>
      </c>
      <c r="CT30" s="5" t="str">
        <f t="shared" si="69"/>
        <v/>
      </c>
      <c r="CU30" s="53" t="str">
        <f t="shared" si="70"/>
        <v/>
      </c>
      <c r="CV30" s="53" t="str">
        <f t="shared" si="70"/>
        <v/>
      </c>
      <c r="CW30" s="5">
        <f t="shared" si="71"/>
        <v>0</v>
      </c>
      <c r="CX30" s="5" t="str">
        <f t="shared" si="72"/>
        <v/>
      </c>
      <c r="CY30" t="s">
        <v>76</v>
      </c>
      <c r="CZ30" s="34">
        <f ca="1">IF($CT$34=3,CQ30,0)</f>
        <v>0</v>
      </c>
      <c r="DA30" s="34">
        <f ca="1">IF($CU$34=1,CQ30*$CW$34/12,0)</f>
        <v>0</v>
      </c>
      <c r="DB30" s="34">
        <f ca="1">IF($CV$34=2,CQ30*$CX$34/12,0)</f>
        <v>0</v>
      </c>
      <c r="DC30" s="34">
        <f ca="1">IF(CZ30&gt;0,CZ30,IF(CY34&lt;=12,DA30+DB30,CQ30))</f>
        <v>0</v>
      </c>
    </row>
    <row r="31" spans="1:125" ht="26.25" customHeight="1">
      <c r="A31" s="5" t="s">
        <v>11</v>
      </c>
      <c r="B31" s="5" t="s">
        <v>6</v>
      </c>
      <c r="C31" s="5" t="s">
        <v>2</v>
      </c>
      <c r="D31" s="12" t="s">
        <v>13</v>
      </c>
      <c r="E31" s="12"/>
      <c r="F31" s="12" t="s">
        <v>17</v>
      </c>
      <c r="G31" s="12"/>
      <c r="H31" s="12" t="s">
        <v>10</v>
      </c>
      <c r="I31" s="12"/>
      <c r="J31" s="12" t="s">
        <v>0</v>
      </c>
      <c r="K31" s="12"/>
      <c r="L31" s="22" t="s">
        <v>14</v>
      </c>
      <c r="M31" s="22"/>
      <c r="N31" s="12" t="s">
        <v>19</v>
      </c>
      <c r="O31" s="12"/>
      <c r="P31" s="12" t="s">
        <v>22</v>
      </c>
      <c r="Q31" s="12"/>
      <c r="V31" s="2" t="s">
        <v>59</v>
      </c>
      <c r="W31" s="2" t="s">
        <v>58</v>
      </c>
      <c r="X31" s="2" t="s">
        <v>4</v>
      </c>
      <c r="Z31" s="5" t="s">
        <v>86</v>
      </c>
      <c r="AA31" s="5" t="s">
        <v>122</v>
      </c>
      <c r="AB31" s="5" t="s">
        <v>125</v>
      </c>
      <c r="AC31" s="5" t="s">
        <v>50</v>
      </c>
      <c r="AD31" s="5" t="s">
        <v>96</v>
      </c>
      <c r="AE31" s="5" t="s">
        <v>123</v>
      </c>
      <c r="AF31" s="5" t="s">
        <v>87</v>
      </c>
      <c r="AI31" s="5" t="s">
        <v>88</v>
      </c>
      <c r="AJ31" s="5" t="s">
        <v>89</v>
      </c>
      <c r="AK31" s="5"/>
      <c r="AL31" s="5"/>
      <c r="AM31" s="5"/>
      <c r="AN31" s="5"/>
      <c r="AO31" s="5"/>
      <c r="AP31" s="5" t="s">
        <v>80</v>
      </c>
      <c r="AQ31" s="5"/>
      <c r="AR31" s="5"/>
      <c r="AS31" s="5"/>
      <c r="AT31" s="5"/>
      <c r="AU31" s="5"/>
      <c r="AV31" s="5"/>
      <c r="AW31" s="5" t="s">
        <v>90</v>
      </c>
      <c r="AX31" s="5" t="s">
        <v>119</v>
      </c>
      <c r="AY31" s="5" t="s">
        <v>120</v>
      </c>
      <c r="AZ31" s="5" t="s">
        <v>121</v>
      </c>
      <c r="BR31" s="2" t="s">
        <v>42</v>
      </c>
      <c r="BS31" s="5" t="s">
        <v>60</v>
      </c>
      <c r="CT31" s="5" t="str">
        <f t="shared" si="69"/>
        <v/>
      </c>
      <c r="CU31" s="53" t="str">
        <f t="shared" si="70"/>
        <v/>
      </c>
      <c r="CV31" s="53" t="str">
        <f t="shared" si="70"/>
        <v/>
      </c>
      <c r="CW31" s="5">
        <f t="shared" si="71"/>
        <v>0</v>
      </c>
      <c r="CX31" s="5" t="str">
        <f t="shared" si="72"/>
        <v/>
      </c>
    </row>
    <row r="32" spans="1:125">
      <c r="A32" s="4" t="s">
        <v>132</v>
      </c>
      <c r="B32" s="6">
        <v>17301</v>
      </c>
      <c r="C32" s="10">
        <f ca="1">V32</f>
        <v>77</v>
      </c>
      <c r="D32" s="13"/>
      <c r="E32" s="5" t="s">
        <v>8</v>
      </c>
      <c r="F32" s="16" t="str">
        <f>IF(D32="","",AF32)</f>
        <v/>
      </c>
      <c r="G32" s="5" t="s">
        <v>8</v>
      </c>
      <c r="H32" s="13"/>
      <c r="I32" s="5" t="s">
        <v>8</v>
      </c>
      <c r="J32" s="16" t="str">
        <f>IF(H32="","",AW32)</f>
        <v/>
      </c>
      <c r="K32" s="5" t="s">
        <v>8</v>
      </c>
      <c r="L32" s="13"/>
      <c r="M32" s="5" t="s">
        <v>8</v>
      </c>
      <c r="N32" s="16">
        <f ca="1">IF(B32="","",SUM(F32,J32,L32,-BE32))</f>
        <v>0</v>
      </c>
      <c r="O32" s="5" t="s">
        <v>8</v>
      </c>
      <c r="P32" s="16">
        <f ca="1">IF(B32="","",IF(N32-430000&lt;0,0,N32-430000))</f>
        <v>0</v>
      </c>
      <c r="Q32" s="5" t="s">
        <v>8</v>
      </c>
      <c r="V32" s="28">
        <f ca="1">IF(B32="","",ROUNDDOWN(YEARFRAC(B32,TODAY()+1),0))</f>
        <v>77</v>
      </c>
      <c r="W32" s="5">
        <f>IF(B32="","",ROUNDDOWN(YEARFRAC(B32,$V$1+1988&amp;"/"&amp;4&amp;"/"&amp;1+1),0))</f>
        <v>77</v>
      </c>
      <c r="X32" s="5">
        <f>IF(B32="","",ROUNDDOWN(YEARFRAC(B32,$V$1+1988&amp;"/"&amp;1&amp;"/"&amp;1+1),0))</f>
        <v>77</v>
      </c>
      <c r="Z32" s="30">
        <f>IF(B32="","",ROUNDDOWN(D32,-3))</f>
        <v>0</v>
      </c>
      <c r="AA32" s="30">
        <f>IF(Z32&lt;550000,0,"")</f>
        <v>0</v>
      </c>
      <c r="AB32" s="30" t="str">
        <f>IF((Z32&gt;=550000)*(Z32&lt;1619001),D32-550000,"")</f>
        <v/>
      </c>
      <c r="AC32" s="30" t="str">
        <f>IF(Z32="","",IF((Z32&gt;=1619001)*(Z32&lt;6600000),VLOOKUP(Z32,給与所得算出表!$A$5:$C$4985,3,FALSE),""))</f>
        <v/>
      </c>
      <c r="AD32" s="5" t="str">
        <f>IF((Z32&gt;=6600000)*(Z32&lt;8500000),Z32-Z32*0.1-1100000,"")</f>
        <v/>
      </c>
      <c r="AE32" s="5" t="str">
        <f>IFERROR(IF(Z32&gt;=8500000,Z32-1950000,""),"")</f>
        <v/>
      </c>
      <c r="AF32" s="30">
        <f>IF(Z32="","",SUM(AA32:AE32))</f>
        <v>0</v>
      </c>
      <c r="AG32" s="15"/>
      <c r="AH32" s="15">
        <f>IFERROR(F32+L32,0)</f>
        <v>0</v>
      </c>
      <c r="AI32" s="30" t="str">
        <f>IF(H32="","",H32)</f>
        <v/>
      </c>
      <c r="AJ32" s="30" t="str">
        <f>IF(X32&lt;65,IF(AI32&lt;=600000,0,""),"")</f>
        <v/>
      </c>
      <c r="AK32" s="30" t="str">
        <f>IF(X32&lt;65,IF((AI32&gt;600000)*(AI32&lt;1300000),AI32-600000,""),"")</f>
        <v/>
      </c>
      <c r="AL32" s="30" t="str">
        <f>IF(X32&lt;65,IF((AI32&gt;=1300000)*(AI32&lt;4100000),AI32*0.75-275000,""),"")</f>
        <v/>
      </c>
      <c r="AM32" s="30" t="str">
        <f>IF(X32&lt;65,IF((AI32&gt;=4100000)*(AI32&lt;7700000),AI32*0.85-685000,""),"")</f>
        <v/>
      </c>
      <c r="AN32" s="30" t="str">
        <f>IFERROR(IF(X32&lt;65,IF((AI32&gt;=7700000)*(AI32&lt;10000000),AI32*0.95-1455000,""),""),"")</f>
        <v/>
      </c>
      <c r="AO32" s="30" t="str">
        <f>IFERROR(IF(X32&lt;65,IF(AI32&gt;=10000000,AI32-1955000,""),""),"")</f>
        <v/>
      </c>
      <c r="AP32" s="30" t="str">
        <f>IF(X32&gt;=65,IF(AI32&lt;=11000000,0,""),"")</f>
        <v/>
      </c>
      <c r="AQ32" s="30" t="str">
        <f>IF(X32&gt;=65,IF((AI32&gt;1100000)*(AI32&lt;3300000),AI32-1100000,""),"")</f>
        <v/>
      </c>
      <c r="AR32" s="30" t="str">
        <f>IF(X32&gt;=65,IF((AI32&gt;=3300000)*(AI32&lt;4100000),AI32*0.75-275000,""),"")</f>
        <v/>
      </c>
      <c r="AS32" s="30" t="str">
        <f>IF(X32&gt;=65,IF((AI32&gt;=4100000)*(AI32&lt;7700000),AI32*0.85-685000,""),"")</f>
        <v/>
      </c>
      <c r="AT32" s="30" t="str">
        <f>IFERROR(IF(X32&gt;=65,IF((AI32&gt;=7700000)*(AI32&lt;10000000),AI32*0.95-1455000,""),""),"")</f>
        <v/>
      </c>
      <c r="AU32" s="30" t="str">
        <f>IFERROR(IF(X32&gt;=65,IF(AI32&gt;=10000000,AI32-1955000,""),""),"")</f>
        <v/>
      </c>
      <c r="AV32" s="30" t="str">
        <f>IFERROR(IF((AH32&gt;10000000)*(AH32&lt;=20000000),100000,IF((AH32&gt;20000000),200000,"")),"")</f>
        <v/>
      </c>
      <c r="AW32" s="30" t="str">
        <f>IF(AI32="","",SUM(AJ32:AV32))</f>
        <v/>
      </c>
      <c r="AX32" s="30">
        <f>IF(D32&gt;550000,1,0)</f>
        <v>0</v>
      </c>
      <c r="AY32" s="30">
        <f ca="1">IF(C32&gt;=65,IF(H32&gt;1100000,1,0),IF(H32&gt;600000,1,0))</f>
        <v>0</v>
      </c>
      <c r="AZ32" s="30">
        <f ca="1">IF(SUM(AX32:AY32)=0,0,1)</f>
        <v>0</v>
      </c>
      <c r="BA32" s="15">
        <f ca="1">AX32+AY32</f>
        <v>0</v>
      </c>
      <c r="BB32" s="15">
        <f>IFERROR(IF((F32+J32)&gt;100000,1,0),0)</f>
        <v>0</v>
      </c>
      <c r="BC32" s="15">
        <f ca="1">IFERROR(IF(BA32=2,IF(F32&gt;100000,100000,F32),0),0)</f>
        <v>0</v>
      </c>
      <c r="BD32" s="15">
        <f ca="1">IFERROR(IF(BA32=2,IF(J32&gt;100000,100000,J32),0),0)</f>
        <v>0</v>
      </c>
      <c r="BE32" s="15">
        <f ca="1">IFERROR(IF(BB32=0,0,IF(BA32=2,BC32+BD32-100000,0)),0)</f>
        <v>0</v>
      </c>
      <c r="BR32" s="34" t="str">
        <f>IFERROR(IF(W32&gt;=65,IF(J32-150000&lt;0,0,J32-150000),J32),"")</f>
        <v/>
      </c>
      <c r="BS32" s="34" t="str">
        <f>IFERROR(J32-BR32,"")</f>
        <v/>
      </c>
      <c r="CN32" s="5" t="s">
        <v>78</v>
      </c>
      <c r="CO32" s="5" t="s">
        <v>73</v>
      </c>
      <c r="CP32" s="5" t="s">
        <v>74</v>
      </c>
      <c r="CQ32" s="5" t="s">
        <v>76</v>
      </c>
      <c r="CT32" s="5" t="str">
        <f t="shared" si="69"/>
        <v/>
      </c>
      <c r="CU32" s="53" t="str">
        <f t="shared" si="70"/>
        <v/>
      </c>
      <c r="CV32" s="53" t="str">
        <f t="shared" si="70"/>
        <v/>
      </c>
      <c r="CW32" s="5">
        <f t="shared" si="71"/>
        <v>0</v>
      </c>
      <c r="CX32" s="5" t="str">
        <f t="shared" si="72"/>
        <v/>
      </c>
    </row>
    <row r="33" spans="1:103">
      <c r="A33" s="4"/>
      <c r="B33" s="6"/>
      <c r="C33" s="10" t="str">
        <f ca="1">V33</f>
        <v/>
      </c>
      <c r="D33" s="13"/>
      <c r="E33" s="5" t="s">
        <v>8</v>
      </c>
      <c r="F33" s="16" t="str">
        <f>IF(D33="","",AF33)</f>
        <v/>
      </c>
      <c r="G33" s="5" t="s">
        <v>8</v>
      </c>
      <c r="H33" s="13"/>
      <c r="I33" s="5" t="s">
        <v>8</v>
      </c>
      <c r="J33" s="16" t="str">
        <f>IF(H33="","",AW33)</f>
        <v/>
      </c>
      <c r="K33" s="5" t="s">
        <v>8</v>
      </c>
      <c r="L33" s="13"/>
      <c r="M33" s="5" t="s">
        <v>8</v>
      </c>
      <c r="N33" s="16" t="str">
        <f ca="1">IF(B33="","",SUM(F33,J33,L33,-BE33))</f>
        <v/>
      </c>
      <c r="O33" s="5" t="s">
        <v>8</v>
      </c>
      <c r="P33" s="16" t="str">
        <f ca="1">IF(B33="","",IF(N33-430000&lt;0,0,N33-430000))</f>
        <v/>
      </c>
      <c r="Q33" s="5" t="s">
        <v>8</v>
      </c>
      <c r="V33" s="28" t="str">
        <f ca="1">IF(B33="","",ROUNDDOWN(YEARFRAC(B33,TODAY()+1),0))</f>
        <v/>
      </c>
      <c r="W33" s="5" t="str">
        <f>IF(B33="","",ROUNDDOWN(YEARFRAC(B33,$V$1+1988&amp;"/"&amp;4&amp;"/"&amp;1+1),0))</f>
        <v/>
      </c>
      <c r="X33" s="5" t="str">
        <f>IF(B33="","",ROUNDDOWN(YEARFRAC(B33,$V$1+1988&amp;"/"&amp;1&amp;"/"&amp;1+1),0))</f>
        <v/>
      </c>
      <c r="Z33" s="30" t="str">
        <f>IF(B33="","",ROUNDDOWN(D33,-3))</f>
        <v/>
      </c>
      <c r="AA33" s="30" t="str">
        <f>IF(Z33&lt;550000,0,"")</f>
        <v/>
      </c>
      <c r="AB33" s="30" t="str">
        <f>IF((Z33&gt;=550000)*(Z33&lt;1619001),D33-550000,"")</f>
        <v/>
      </c>
      <c r="AC33" s="30" t="str">
        <f>IF(Z33="","",IF((Z33&gt;=1619001)*(Z33&lt;6600000),VLOOKUP(Z33,給与所得算出表!$A$5:$C$4985,3,FALSE),""))</f>
        <v/>
      </c>
      <c r="AD33" s="5" t="str">
        <f>IF((Z33&gt;=6600000)*(Z33&lt;8500000),Z33-Z33*0.1-1100000,"")</f>
        <v/>
      </c>
      <c r="AE33" s="5" t="str">
        <f>IFERROR(IF(Z33&gt;=8500000,Z33-1950000,""),"")</f>
        <v/>
      </c>
      <c r="AF33" s="30" t="str">
        <f>IF(Z33="","",SUM(AA33:AE33))</f>
        <v/>
      </c>
      <c r="AG33" s="15"/>
      <c r="AH33" s="15">
        <f>IFERROR(F33+L33,0)</f>
        <v>0</v>
      </c>
      <c r="AI33" s="30" t="str">
        <f>IF(H33="","",H33)</f>
        <v/>
      </c>
      <c r="AJ33" s="30" t="str">
        <f>IF(X33&lt;65,IF(AI33&lt;=600000,0,""),"")</f>
        <v/>
      </c>
      <c r="AK33" s="30" t="str">
        <f>IF(X33&lt;65,IF((AI33&gt;600000)*(AI33&lt;1300000),AI33-600000,""),"")</f>
        <v/>
      </c>
      <c r="AL33" s="30" t="str">
        <f>IF(X33&lt;65,IF((AI33&gt;=1300000)*(AI33&lt;4100000),AI33*0.75-275000,""),"")</f>
        <v/>
      </c>
      <c r="AM33" s="30" t="str">
        <f>IF(X33&lt;65,IF((AI33&gt;=4100000)*(AI33&lt;7700000),AI33*0.85-685000,""),"")</f>
        <v/>
      </c>
      <c r="AN33" s="30" t="str">
        <f>IFERROR(IF(X33&lt;65,IF((AI33&gt;=7700000)*(AI33&lt;10000000),AI33*0.95-1455000,""),""),"")</f>
        <v/>
      </c>
      <c r="AO33" s="30" t="str">
        <f>IFERROR(IF(X33&lt;65,IF(AI33&gt;=10000000,AI33-1955000,""),""),"")</f>
        <v/>
      </c>
      <c r="AP33" s="30" t="str">
        <f>IF(X33&gt;=65,IF(AI33&lt;=11000000,0,""),"")</f>
        <v/>
      </c>
      <c r="AQ33" s="30" t="str">
        <f>IF(X33&gt;=65,IF((AI33&gt;1100000)*(AI33&lt;3300000),AI33-1100000,""),"")</f>
        <v/>
      </c>
      <c r="AR33" s="30" t="str">
        <f>IF(X33&gt;=65,IF((AI33&gt;=3300000)*(AI33&lt;4100000),AI33*0.75-275000,""),"")</f>
        <v/>
      </c>
      <c r="AS33" s="30" t="str">
        <f>IF(X33&gt;=65,IF((AI33&gt;=4100000)*(AI33&lt;7700000),AI33*0.85-685000,""),"")</f>
        <v/>
      </c>
      <c r="AT33" s="30" t="str">
        <f>IFERROR(IF(X33&gt;=65,IF((AI33&gt;=7700000)*(AI33&lt;10000000),AI33*0.95-1455000,""),""),"")</f>
        <v/>
      </c>
      <c r="AU33" s="30" t="str">
        <f>IFERROR(IF(X33&gt;=65,IF(AI33&gt;=10000000,AI33-1955000,""),""),"")</f>
        <v/>
      </c>
      <c r="AV33" s="30" t="str">
        <f>IFERROR(IF((AH33&gt;10000000)*(AH33&lt;=20000000),100000,IF((AH33&gt;20000000),200000,"")),"")</f>
        <v/>
      </c>
      <c r="AW33" s="30" t="str">
        <f>IF(AI33="","",SUM(AJ33:AV33))</f>
        <v/>
      </c>
      <c r="AX33" s="30">
        <f>IF(D33&gt;550000,1,0)</f>
        <v>0</v>
      </c>
      <c r="AY33" s="30">
        <f ca="1">IF(C33&gt;=65,IF(H33&gt;1100000,1,0),IF(H33&gt;600000,1,0))</f>
        <v>0</v>
      </c>
      <c r="AZ33" s="30">
        <f ca="1">IF(SUM(AX33:AY33)=0,0,1)</f>
        <v>0</v>
      </c>
      <c r="BA33" s="15">
        <f ca="1">AX33+AY33</f>
        <v>0</v>
      </c>
      <c r="BB33" s="15">
        <f>IFERROR(IF((F33+J33)&gt;100000,1,0),0)</f>
        <v>0</v>
      </c>
      <c r="BC33" s="15">
        <f ca="1">IFERROR(IF(BA33=2,IF(F33&gt;100000,100000,F33),0),0)</f>
        <v>0</v>
      </c>
      <c r="BD33" s="15">
        <f ca="1">IFERROR(IF(BA33=2,IF(J33&gt;100000,100000,J33),0),0)</f>
        <v>0</v>
      </c>
      <c r="BE33" s="15">
        <f ca="1">IFERROR(IF(BB33=0,0,IF(BA33=2,BC33+BD33-100000,0)),0)</f>
        <v>0</v>
      </c>
      <c r="BR33" s="34" t="str">
        <f>IFERROR(IF(W33&gt;=65,IF(J33-150000&lt;0,0,J33-150000),J33),"")</f>
        <v/>
      </c>
      <c r="BS33" s="34" t="str">
        <f>IFERROR(J33-BR33,"")</f>
        <v/>
      </c>
      <c r="CN33" s="5" t="s">
        <v>64</v>
      </c>
      <c r="CO33" s="32"/>
      <c r="CP33" s="32"/>
      <c r="CQ33" s="32"/>
      <c r="CT33" s="5" t="str">
        <f t="shared" si="69"/>
        <v/>
      </c>
      <c r="CU33" s="53" t="str">
        <f t="shared" si="70"/>
        <v/>
      </c>
      <c r="CV33" s="53" t="str">
        <f t="shared" si="70"/>
        <v/>
      </c>
      <c r="CW33" s="5">
        <f t="shared" si="71"/>
        <v>0</v>
      </c>
      <c r="CX33" s="5" t="str">
        <f t="shared" si="72"/>
        <v/>
      </c>
    </row>
    <row r="34" spans="1:103">
      <c r="A34" s="4"/>
      <c r="B34" s="6"/>
      <c r="C34" s="10" t="str">
        <f ca="1">V34</f>
        <v/>
      </c>
      <c r="D34" s="13"/>
      <c r="E34" s="5" t="s">
        <v>8</v>
      </c>
      <c r="F34" s="16" t="str">
        <f>IF(D34="","",AF34)</f>
        <v/>
      </c>
      <c r="G34" s="5" t="s">
        <v>8</v>
      </c>
      <c r="H34" s="13"/>
      <c r="I34" s="5" t="s">
        <v>8</v>
      </c>
      <c r="J34" s="16" t="str">
        <f>IF(H34="","",AW34)</f>
        <v/>
      </c>
      <c r="K34" s="5" t="s">
        <v>8</v>
      </c>
      <c r="L34" s="13"/>
      <c r="M34" s="5" t="s">
        <v>8</v>
      </c>
      <c r="N34" s="16" t="str">
        <f ca="1">IF(B34="","",SUM(F34,J34,L34,-BE34))</f>
        <v/>
      </c>
      <c r="O34" s="5" t="s">
        <v>8</v>
      </c>
      <c r="P34" s="16" t="str">
        <f ca="1">IF(B34="","",IF(N34-430000&lt;0,0,N34-430000))</f>
        <v/>
      </c>
      <c r="Q34" s="5" t="s">
        <v>8</v>
      </c>
      <c r="V34" s="28" t="str">
        <f ca="1">IF(B34="","",ROUNDDOWN(YEARFRAC(B34,TODAY()+1),0))</f>
        <v/>
      </c>
      <c r="W34" s="5" t="str">
        <f>IF(B34="","",ROUNDDOWN(YEARFRAC(B34,$V$1+1988&amp;"/"&amp;4&amp;"/"&amp;1+1),0))</f>
        <v/>
      </c>
      <c r="X34" s="5" t="str">
        <f>IF(B34="","",ROUNDDOWN(YEARFRAC(B34,$V$1+1988&amp;"/"&amp;1&amp;"/"&amp;1+1),0))</f>
        <v/>
      </c>
      <c r="Z34" s="30" t="str">
        <f>IF(B34="","",ROUNDDOWN(D34,-3))</f>
        <v/>
      </c>
      <c r="AA34" s="30" t="str">
        <f>IF(Z34&lt;550000,0,"")</f>
        <v/>
      </c>
      <c r="AB34" s="30" t="str">
        <f>IF((Z34&gt;=550000)*(Z34&lt;1619001),D34-550000,"")</f>
        <v/>
      </c>
      <c r="AC34" s="30" t="str">
        <f>IF(Z34="","",IF((Z34&gt;=1619001)*(Z34&lt;6600000),VLOOKUP(Z34,給与所得算出表!$A$5:$C$4985,3,FALSE),""))</f>
        <v/>
      </c>
      <c r="AD34" s="5" t="str">
        <f>IF((Z34&gt;=6600000)*(Z34&lt;8500000),Z34-Z34*0.1-1100000,"")</f>
        <v/>
      </c>
      <c r="AE34" s="5" t="str">
        <f>IFERROR(IF(Z34&gt;=8500000,Z34-1950000,""),"")</f>
        <v/>
      </c>
      <c r="AF34" s="30" t="str">
        <f>IF(Z34="","",SUM(AA34:AE34))</f>
        <v/>
      </c>
      <c r="AG34" s="15"/>
      <c r="AH34" s="15">
        <f>IFERROR(F34+L34,0)</f>
        <v>0</v>
      </c>
      <c r="AI34" s="30" t="str">
        <f>IF(H34="","",H34)</f>
        <v/>
      </c>
      <c r="AJ34" s="30" t="str">
        <f>IF(X34&lt;65,IF(AI34&lt;=600000,0,""),"")</f>
        <v/>
      </c>
      <c r="AK34" s="30" t="str">
        <f>IF(X34&lt;65,IF((AI34&gt;600000)*(AI34&lt;1300000),AI34-600000,""),"")</f>
        <v/>
      </c>
      <c r="AL34" s="30" t="str">
        <f>IF(X34&lt;65,IF((AI34&gt;=1300000)*(AI34&lt;4100000),AI34*0.75-275000,""),"")</f>
        <v/>
      </c>
      <c r="AM34" s="30" t="str">
        <f>IF(X34&lt;65,IF((AI34&gt;=4100000)*(AI34&lt;7700000),AI34*0.85-685000,""),"")</f>
        <v/>
      </c>
      <c r="AN34" s="30" t="str">
        <f>IFERROR(IF(X34&lt;65,IF((AI34&gt;=7700000)*(AI34&lt;10000000),AI34*0.95-1455000,""),""),"")</f>
        <v/>
      </c>
      <c r="AO34" s="30" t="str">
        <f>IFERROR(IF(X34&lt;65,IF(AI34&gt;=10000000,AI34-1955000,""),""),"")</f>
        <v/>
      </c>
      <c r="AP34" s="30" t="str">
        <f>IF(X34&gt;=65,IF(AI34&lt;=11000000,0,""),"")</f>
        <v/>
      </c>
      <c r="AQ34" s="30" t="str">
        <f>IF(X34&gt;=65,IF((AI34&gt;1100000)*(AI34&lt;3300000),AI34-1100000,""),"")</f>
        <v/>
      </c>
      <c r="AR34" s="30" t="str">
        <f>IF(X34&gt;=65,IF((AI34&gt;=3300000)*(AI34&lt;4100000),AI34*0.75-275000,""),"")</f>
        <v/>
      </c>
      <c r="AS34" s="30" t="str">
        <f>IF(X34&gt;=65,IF((AI34&gt;=4100000)*(AI34&lt;7700000),AI34*0.85-685000,""),"")</f>
        <v/>
      </c>
      <c r="AT34" s="30" t="str">
        <f>IFERROR(IF(X34&gt;=65,IF((AI34&gt;=7700000)*(AI34&lt;10000000),AI34*0.95-1455000,""),""),"")</f>
        <v/>
      </c>
      <c r="AU34" s="30" t="str">
        <f>IFERROR(IF(X34&gt;=65,IF(AI34&gt;=10000000,AI34-1955000,""),""),"")</f>
        <v/>
      </c>
      <c r="AV34" s="30" t="str">
        <f>IFERROR(IF((AH34&gt;10000000)*(AH34&lt;=20000000),100000,IF((AH34&gt;20000000),200000,"")),"")</f>
        <v/>
      </c>
      <c r="AW34" s="30" t="str">
        <f>IF(AI34="","",SUM(AJ34:AV34))</f>
        <v/>
      </c>
      <c r="AX34" s="30">
        <f>IF(D34&gt;550000,1,0)</f>
        <v>0</v>
      </c>
      <c r="AY34" s="30">
        <f ca="1">IF(C34&gt;=65,IF(H34&gt;1100000,1,0),IF(H34&gt;600000,1,0))</f>
        <v>0</v>
      </c>
      <c r="AZ34" s="30">
        <f ca="1">IF(SUM(AX34:AY34)=0,0,1)</f>
        <v>0</v>
      </c>
      <c r="BA34" s="15">
        <f ca="1">AX34+AY34</f>
        <v>0</v>
      </c>
      <c r="BB34" s="15">
        <f>IFERROR(IF((F34+J34)&gt;100000,1,0),0)</f>
        <v>0</v>
      </c>
      <c r="BC34" s="15">
        <f ca="1">IFERROR(IF(BA34=2,IF(F34&gt;100000,100000,F34),0),0)</f>
        <v>0</v>
      </c>
      <c r="BD34" s="15">
        <f ca="1">IFERROR(IF(BA34=2,IF(J34&gt;100000,100000,J34),0),0)</f>
        <v>0</v>
      </c>
      <c r="BE34" s="15">
        <f ca="1">IFERROR(IF(BB34=0,0,IF(BA34=2,BC34+BD34-100000,0)),0)</f>
        <v>0</v>
      </c>
      <c r="BR34" s="34" t="str">
        <f>IFERROR(IF(W34&gt;=65,IF(J34-150000&lt;0,0,J34-150000),J34),"")</f>
        <v/>
      </c>
      <c r="BS34" s="34" t="str">
        <f>IFERROR(J34-BR34,"")</f>
        <v/>
      </c>
      <c r="CN34" s="5" t="s">
        <v>33</v>
      </c>
      <c r="CO34" s="32"/>
      <c r="CP34" s="32"/>
      <c r="CQ34" s="32"/>
      <c r="CT34" s="28">
        <f>MAX(CT28:CT33)</f>
        <v>0</v>
      </c>
      <c r="CU34" s="53">
        <f>MAX(CU28:CU33)</f>
        <v>0</v>
      </c>
      <c r="CV34" s="53">
        <f>MAX(CV28:CV33)</f>
        <v>0</v>
      </c>
      <c r="CW34" s="28">
        <f>MAX(CW28:CW33)</f>
        <v>0</v>
      </c>
      <c r="CX34" s="28">
        <f>MAX(CX28:CX33)</f>
        <v>0</v>
      </c>
      <c r="CY34" s="5">
        <f>CW34+CX34</f>
        <v>0</v>
      </c>
    </row>
    <row r="35" spans="1:103">
      <c r="AH35" s="15"/>
      <c r="BR35" s="5" t="s">
        <v>55</v>
      </c>
      <c r="BS35" s="30">
        <f>SUM(BS32:BS34)</f>
        <v>0</v>
      </c>
      <c r="CN35" s="5" t="s">
        <v>57</v>
      </c>
      <c r="CO35" s="32"/>
      <c r="CP35" s="32"/>
      <c r="CQ35" s="32"/>
    </row>
    <row r="36" spans="1:103">
      <c r="CN36" s="5" t="s">
        <v>25</v>
      </c>
      <c r="CO36" s="34">
        <v>0</v>
      </c>
      <c r="CP36" s="34">
        <v>0</v>
      </c>
      <c r="CQ36" s="34">
        <v>0</v>
      </c>
    </row>
    <row r="37" spans="1:103">
      <c r="B37" s="7"/>
      <c r="C37" s="11"/>
      <c r="D37" s="9" t="s">
        <v>15</v>
      </c>
      <c r="E37" s="9"/>
      <c r="F37" s="17" t="s">
        <v>66</v>
      </c>
      <c r="G37" s="17"/>
      <c r="H37" s="20" t="s">
        <v>67</v>
      </c>
      <c r="I37" s="20"/>
      <c r="J37" s="21" t="s">
        <v>108</v>
      </c>
      <c r="K37" s="21"/>
      <c r="L37" s="9" t="s">
        <v>34</v>
      </c>
      <c r="M37" s="9"/>
      <c r="N37" s="9" t="s">
        <v>36</v>
      </c>
      <c r="O37" s="9"/>
      <c r="CO37" t="s">
        <v>94</v>
      </c>
    </row>
    <row r="38" spans="1:103">
      <c r="B38" s="7" t="s">
        <v>27</v>
      </c>
      <c r="C38" s="11"/>
      <c r="D38" s="14" t="str">
        <f ca="1">個人算出!C30</f>
        <v/>
      </c>
      <c r="E38" s="5" t="s">
        <v>8</v>
      </c>
      <c r="F38" s="18" t="str">
        <f>個人算出!D30</f>
        <v/>
      </c>
      <c r="G38" s="19" t="s">
        <v>8</v>
      </c>
      <c r="H38" s="14" t="str">
        <f ca="1">個人算出!E30</f>
        <v/>
      </c>
      <c r="I38" s="5" t="s">
        <v>8</v>
      </c>
      <c r="J38" s="18" t="str">
        <f ca="1">個人算出!F30</f>
        <v/>
      </c>
      <c r="K38" s="19" t="s">
        <v>8</v>
      </c>
      <c r="L38" s="14" t="str">
        <f ca="1">IF(SUM(D38,F38,H38,J38)=0,"",SUM(D38,F38,H38,J38))</f>
        <v/>
      </c>
      <c r="M38" s="5" t="s">
        <v>8</v>
      </c>
      <c r="N38" s="14" t="str">
        <f ca="1">個人算出!I30</f>
        <v/>
      </c>
      <c r="O38" s="5" t="s">
        <v>8</v>
      </c>
    </row>
    <row r="39" spans="1:103">
      <c r="B39" s="7" t="s">
        <v>29</v>
      </c>
      <c r="C39" s="11"/>
      <c r="D39" s="14" t="str">
        <f ca="1">個人算出!C31</f>
        <v/>
      </c>
      <c r="E39" s="5" t="s">
        <v>8</v>
      </c>
      <c r="F39" s="18" t="str">
        <f>個人算出!D31</f>
        <v/>
      </c>
      <c r="G39" s="19" t="s">
        <v>8</v>
      </c>
      <c r="H39" s="14" t="str">
        <f ca="1">個人算出!E31</f>
        <v/>
      </c>
      <c r="I39" s="5" t="s">
        <v>8</v>
      </c>
      <c r="J39" s="18" t="str">
        <f ca="1">個人算出!F31</f>
        <v/>
      </c>
      <c r="K39" s="19" t="s">
        <v>8</v>
      </c>
      <c r="L39" s="14" t="str">
        <f ca="1">IF(SUM(D39,F39,H39,J39)=0,"",SUM(D39,F39,H39,J39))</f>
        <v/>
      </c>
      <c r="M39" s="5" t="s">
        <v>8</v>
      </c>
      <c r="N39" s="14" t="str">
        <f ca="1">個人算出!I31</f>
        <v/>
      </c>
      <c r="O39" s="5" t="s">
        <v>8</v>
      </c>
    </row>
    <row r="40" spans="1:103">
      <c r="B40" s="7" t="s">
        <v>30</v>
      </c>
      <c r="C40" s="11"/>
      <c r="D40" s="14" t="str">
        <f ca="1">個人算出!C32</f>
        <v/>
      </c>
      <c r="E40" s="5" t="s">
        <v>8</v>
      </c>
      <c r="F40" s="18" t="str">
        <f>個人算出!D32</f>
        <v/>
      </c>
      <c r="G40" s="19" t="s">
        <v>8</v>
      </c>
      <c r="H40" s="14" t="str">
        <f ca="1">個人算出!E32</f>
        <v/>
      </c>
      <c r="I40" s="5" t="s">
        <v>8</v>
      </c>
      <c r="J40" s="18" t="str">
        <f ca="1">個人算出!F32</f>
        <v/>
      </c>
      <c r="K40" s="19" t="s">
        <v>8</v>
      </c>
      <c r="L40" s="14" t="str">
        <f ca="1">IF(SUM(D40,F40,H40,J40)=0,"",SUM(D40,F40,H40,J40))</f>
        <v/>
      </c>
      <c r="M40" s="5" t="s">
        <v>8</v>
      </c>
      <c r="N40" s="14" t="str">
        <f ca="1">個人算出!I32</f>
        <v/>
      </c>
      <c r="O40" s="5" t="s">
        <v>8</v>
      </c>
    </row>
    <row r="41" spans="1:103">
      <c r="B41" s="8"/>
      <c r="C41" s="8"/>
      <c r="D41" s="15"/>
      <c r="F41" s="15"/>
      <c r="H41" s="15"/>
      <c r="J41" s="15"/>
      <c r="L41" s="15"/>
      <c r="N41" s="15"/>
    </row>
    <row r="42" spans="1:103">
      <c r="H42" t="s">
        <v>105</v>
      </c>
    </row>
    <row r="43" spans="1:103">
      <c r="B43" s="9" t="s">
        <v>37</v>
      </c>
      <c r="C43" s="9"/>
      <c r="D43" s="14" t="str">
        <f ca="1">個人算出!C34</f>
        <v/>
      </c>
      <c r="E43" s="5" t="s">
        <v>8</v>
      </c>
      <c r="H43" s="9" t="s">
        <v>38</v>
      </c>
      <c r="I43" s="9"/>
      <c r="J43" s="16" t="str">
        <f ca="1">個人算出!C37</f>
        <v/>
      </c>
      <c r="K43" s="5" t="s">
        <v>8</v>
      </c>
      <c r="N43" s="9" t="s">
        <v>128</v>
      </c>
      <c r="O43" s="9"/>
      <c r="P43" s="9"/>
    </row>
    <row r="44" spans="1:103">
      <c r="B44" s="9" t="s">
        <v>20</v>
      </c>
      <c r="C44" s="9"/>
      <c r="D44" s="14" t="str">
        <f ca="1">個人算出!C35</f>
        <v/>
      </c>
      <c r="E44" s="5" t="s">
        <v>8</v>
      </c>
      <c r="H44" s="9" t="s">
        <v>41</v>
      </c>
      <c r="I44" s="9"/>
      <c r="J44" s="16" t="str">
        <f ca="1">個人算出!C38</f>
        <v/>
      </c>
      <c r="K44" s="5" t="s">
        <v>8</v>
      </c>
      <c r="N44" s="23" t="str">
        <f ca="1">IF(A19="","",BU25)</f>
        <v/>
      </c>
      <c r="O44" s="23"/>
      <c r="P44" s="23"/>
    </row>
    <row r="46" spans="1:103">
      <c r="A46" t="s">
        <v>129</v>
      </c>
    </row>
  </sheetData>
  <mergeCells count="45">
    <mergeCell ref="D18:E18"/>
    <mergeCell ref="F18:G18"/>
    <mergeCell ref="H18:I18"/>
    <mergeCell ref="J18:K18"/>
    <mergeCell ref="L18:M18"/>
    <mergeCell ref="N18:O18"/>
    <mergeCell ref="P18:Q18"/>
    <mergeCell ref="R18:S18"/>
    <mergeCell ref="BU24:BV24"/>
    <mergeCell ref="BU25:BV25"/>
    <mergeCell ref="BY25:BZ25"/>
    <mergeCell ref="BU26:BV26"/>
    <mergeCell ref="BY26:BZ26"/>
    <mergeCell ref="D27:E27"/>
    <mergeCell ref="F27:G27"/>
    <mergeCell ref="H27:I27"/>
    <mergeCell ref="J27:K27"/>
    <mergeCell ref="L27:M27"/>
    <mergeCell ref="N27:O27"/>
    <mergeCell ref="P27:Q27"/>
    <mergeCell ref="BY27:BZ27"/>
    <mergeCell ref="BY28:BZ28"/>
    <mergeCell ref="D31:E31"/>
    <mergeCell ref="F31:G31"/>
    <mergeCell ref="H31:I31"/>
    <mergeCell ref="J31:K31"/>
    <mergeCell ref="L31:M31"/>
    <mergeCell ref="N31:O31"/>
    <mergeCell ref="P31:Q31"/>
    <mergeCell ref="B37:C37"/>
    <mergeCell ref="D37:E37"/>
    <mergeCell ref="F37:G37"/>
    <mergeCell ref="H37:I37"/>
    <mergeCell ref="J37:K37"/>
    <mergeCell ref="L37:M37"/>
    <mergeCell ref="N37:O37"/>
    <mergeCell ref="B38:C38"/>
    <mergeCell ref="B39:C39"/>
    <mergeCell ref="B40:C40"/>
    <mergeCell ref="B43:C43"/>
    <mergeCell ref="H43:I43"/>
    <mergeCell ref="N43:P43"/>
    <mergeCell ref="B44:C44"/>
    <mergeCell ref="H44:I44"/>
    <mergeCell ref="N44:P44"/>
  </mergeCells>
  <phoneticPr fontId="1"/>
  <pageMargins left="0.7" right="0.7" top="0.75" bottom="0.75" header="0.3" footer="0.3"/>
  <pageSetup paperSize="9" scale="80" fitToWidth="1" fitToHeight="1" orientation="landscape" usePrinterDefaults="1" r:id="rId1"/>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DU46"/>
  <sheetViews>
    <sheetView workbookViewId="0">
      <selection activeCell="L29" sqref="L29"/>
    </sheetView>
  </sheetViews>
  <sheetFormatPr defaultRowHeight="13.5"/>
  <cols>
    <col min="1" max="1" width="15.375" customWidth="1"/>
    <col min="2" max="2" width="11.625" bestFit="1" customWidth="1"/>
    <col min="3" max="3" width="5.25" bestFit="1" customWidth="1"/>
    <col min="4" max="4" width="10.25" bestFit="1" customWidth="1"/>
    <col min="5" max="5" width="3.375" bestFit="1" customWidth="1"/>
    <col min="6" max="6" width="10.25" bestFit="1" customWidth="1"/>
    <col min="7" max="7" width="3.375" bestFit="1" customWidth="1"/>
    <col min="8" max="8" width="10.25" bestFit="1" customWidth="1"/>
    <col min="9" max="9" width="3.375" bestFit="1" customWidth="1"/>
    <col min="11" max="11" width="3.375" bestFit="1" customWidth="1"/>
    <col min="12" max="12" width="10.25" bestFit="1" customWidth="1"/>
    <col min="13" max="13" width="3.375" bestFit="1" customWidth="1"/>
    <col min="14" max="14" width="10.25" bestFit="1" customWidth="1"/>
    <col min="15" max="15" width="3.375" bestFit="1" customWidth="1"/>
    <col min="16" max="16" width="10.25" bestFit="1" customWidth="1"/>
    <col min="17" max="17" width="3.375" bestFit="1" customWidth="1"/>
    <col min="19" max="19" width="3.375" bestFit="1" customWidth="1"/>
    <col min="20" max="22" width="9" customWidth="1"/>
    <col min="23" max="24" width="13.875" customWidth="1"/>
    <col min="25" max="25" width="9" customWidth="1"/>
    <col min="26" max="29" width="9.375" customWidth="1"/>
    <col min="30" max="30" width="9.25" customWidth="1"/>
    <col min="31" max="31" width="9" customWidth="1"/>
    <col min="32" max="33" width="10.25" customWidth="1"/>
    <col min="34" max="49" width="9" customWidth="1"/>
    <col min="50" max="51" width="11" bestFit="1" customWidth="1"/>
    <col min="52" max="67" width="9" customWidth="1"/>
    <col min="68" max="68" width="13" customWidth="1"/>
    <col min="69" max="74" width="9" customWidth="1"/>
    <col min="75" max="75" width="2.5" customWidth="1"/>
    <col min="76" max="76" width="4.5" customWidth="1"/>
    <col min="77" max="77" width="9" customWidth="1"/>
    <col min="78" max="78" width="3.375" customWidth="1"/>
    <col min="79" max="79" width="12.75" customWidth="1"/>
    <col min="80" max="81" width="2.125" customWidth="1"/>
    <col min="82" max="82" width="2.125" bestFit="1" customWidth="1"/>
    <col min="83" max="83" width="7.875" bestFit="1" customWidth="1"/>
    <col min="84" max="84" width="3.375" bestFit="1" customWidth="1"/>
    <col min="85" max="85" width="15.125" bestFit="1" customWidth="1"/>
    <col min="86" max="86" width="2.125" bestFit="1" customWidth="1"/>
    <col min="87" max="87" width="2.125" customWidth="1"/>
    <col min="88" max="91" width="9" customWidth="1"/>
    <col min="92" max="92" width="13" customWidth="1"/>
    <col min="93" max="98" width="10.5" customWidth="1"/>
    <col min="99" max="110" width="9" customWidth="1"/>
    <col min="111" max="111" width="10.5" customWidth="1"/>
    <col min="112" max="112" width="9" customWidth="1"/>
    <col min="113" max="113" width="13" customWidth="1"/>
    <col min="114" max="122" width="9" customWidth="1"/>
    <col min="123" max="123" width="17.25" bestFit="1" customWidth="1"/>
    <col min="124" max="124" width="14.375" bestFit="1" customWidth="1"/>
  </cols>
  <sheetData>
    <row r="1" spans="1:23">
      <c r="A1" t="s">
        <v>133</v>
      </c>
      <c r="V1" s="27">
        <v>37</v>
      </c>
      <c r="W1" t="s">
        <v>45</v>
      </c>
    </row>
    <row r="2" spans="1:23">
      <c r="W2" t="s">
        <v>109</v>
      </c>
    </row>
    <row r="3" spans="1:23">
      <c r="A3" t="str">
        <f>"・桜川市の国民健康保険に加入した場合の令和"&amp;V1-30&amp;"年度の税額を計算できます。"</f>
        <v>・桜川市の国民健康保険に加入した場合の令和7年度の税額を計算できます。</v>
      </c>
    </row>
    <row r="4" spans="1:23">
      <c r="A4" t="s">
        <v>113</v>
      </c>
    </row>
    <row r="5" spans="1:23">
      <c r="A5" t="s">
        <v>95</v>
      </c>
    </row>
    <row r="6" spans="1:23">
      <c r="A6" t="s">
        <v>114</v>
      </c>
    </row>
    <row r="7" spans="1:23">
      <c r="A7" t="s">
        <v>18</v>
      </c>
    </row>
    <row r="8" spans="1:23">
      <c r="A8" t="s">
        <v>115</v>
      </c>
    </row>
    <row r="9" spans="1:23">
      <c r="A9" t="s">
        <v>97</v>
      </c>
    </row>
    <row r="10" spans="1:23">
      <c r="A10" t="s">
        <v>116</v>
      </c>
    </row>
    <row r="11" spans="1:23">
      <c r="A11" t="s">
        <v>99</v>
      </c>
    </row>
    <row r="12" spans="1:23">
      <c r="A12" t="s">
        <v>75</v>
      </c>
    </row>
    <row r="13" spans="1:23">
      <c r="A13" t="s">
        <v>130</v>
      </c>
    </row>
    <row r="16" spans="1:23">
      <c r="A16" s="1" t="s">
        <v>117</v>
      </c>
    </row>
    <row r="18" spans="1:125" ht="27">
      <c r="A18" s="2" t="s">
        <v>1</v>
      </c>
      <c r="B18" s="5" t="s">
        <v>6</v>
      </c>
      <c r="C18" s="5" t="s">
        <v>2</v>
      </c>
      <c r="D18" s="12" t="s">
        <v>13</v>
      </c>
      <c r="E18" s="12"/>
      <c r="F18" s="12" t="s">
        <v>17</v>
      </c>
      <c r="G18" s="12"/>
      <c r="H18" s="12" t="s">
        <v>10</v>
      </c>
      <c r="I18" s="12"/>
      <c r="J18" s="12" t="s">
        <v>0</v>
      </c>
      <c r="K18" s="12"/>
      <c r="L18" s="22" t="s">
        <v>14</v>
      </c>
      <c r="M18" s="22"/>
      <c r="N18" s="12" t="s">
        <v>19</v>
      </c>
      <c r="O18" s="12"/>
      <c r="P18" s="12" t="s">
        <v>22</v>
      </c>
      <c r="Q18" s="12"/>
      <c r="R18" s="24" t="s">
        <v>82</v>
      </c>
      <c r="S18" s="26"/>
      <c r="V18" s="2" t="s">
        <v>59</v>
      </c>
      <c r="W18" s="2" t="s">
        <v>58</v>
      </c>
      <c r="X18" s="2" t="s">
        <v>4</v>
      </c>
      <c r="Z18" s="5" t="s">
        <v>86</v>
      </c>
      <c r="AA18" s="5" t="s">
        <v>122</v>
      </c>
      <c r="AB18" s="5" t="s">
        <v>125</v>
      </c>
      <c r="AC18" s="5" t="s">
        <v>50</v>
      </c>
      <c r="AD18" s="5" t="s">
        <v>96</v>
      </c>
      <c r="AE18" s="5" t="s">
        <v>123</v>
      </c>
      <c r="AF18" s="5" t="s">
        <v>87</v>
      </c>
      <c r="AI18" s="5" t="s">
        <v>88</v>
      </c>
      <c r="AJ18" s="5" t="s">
        <v>89</v>
      </c>
      <c r="AK18" s="5"/>
      <c r="AL18" s="5"/>
      <c r="AM18" s="5"/>
      <c r="AN18" s="5"/>
      <c r="AO18" s="5"/>
      <c r="AP18" s="5" t="s">
        <v>80</v>
      </c>
      <c r="AQ18" s="5"/>
      <c r="AR18" s="5"/>
      <c r="AS18" s="5"/>
      <c r="AT18" s="5"/>
      <c r="AU18" s="5"/>
      <c r="AV18" s="5" t="s">
        <v>124</v>
      </c>
      <c r="AW18" s="5" t="s">
        <v>90</v>
      </c>
      <c r="AX18" s="5" t="s">
        <v>119</v>
      </c>
      <c r="AY18" s="5" t="s">
        <v>120</v>
      </c>
      <c r="AZ18" s="5" t="s">
        <v>121</v>
      </c>
      <c r="BG18" s="5" t="s">
        <v>9</v>
      </c>
      <c r="BH18" s="5"/>
      <c r="BJ18" s="5" t="s">
        <v>46</v>
      </c>
      <c r="BK18" s="5" t="s">
        <v>26</v>
      </c>
      <c r="BL18" s="5" t="s">
        <v>23</v>
      </c>
      <c r="BM18" s="5" t="s">
        <v>40</v>
      </c>
      <c r="BN18" s="5" t="s">
        <v>32</v>
      </c>
      <c r="BP18" s="5" t="s">
        <v>39</v>
      </c>
      <c r="BR18" s="2" t="s">
        <v>42</v>
      </c>
      <c r="BS18" s="5" t="s">
        <v>60</v>
      </c>
      <c r="BU18" s="5" t="s">
        <v>48</v>
      </c>
      <c r="BV18" s="39"/>
      <c r="BW18" s="39"/>
      <c r="BX18" s="39"/>
      <c r="BY18" s="39"/>
      <c r="BZ18" s="39"/>
      <c r="CA18" s="46" t="s">
        <v>65</v>
      </c>
      <c r="CB18" s="39"/>
      <c r="CC18" s="39"/>
      <c r="CD18" s="39"/>
      <c r="CE18" s="39"/>
      <c r="CF18" s="39"/>
      <c r="CG18" s="46" t="s">
        <v>118</v>
      </c>
      <c r="CH18" s="46"/>
      <c r="CI18" s="39"/>
      <c r="CJ18" s="49"/>
      <c r="CK18">
        <f ca="1">SUM(CK19:CK21)</f>
        <v>0</v>
      </c>
      <c r="CN18" s="2" t="s">
        <v>112</v>
      </c>
      <c r="CO18" s="5"/>
      <c r="CP18" s="5"/>
      <c r="CQ18" s="5"/>
      <c r="CR18" s="5"/>
      <c r="CS18" s="2" t="s">
        <v>70</v>
      </c>
      <c r="CT18" s="5"/>
      <c r="CU18" s="5"/>
      <c r="CV18" s="5"/>
      <c r="CW18" s="2" t="s">
        <v>16</v>
      </c>
      <c r="CX18" s="5"/>
      <c r="CY18" s="5" t="s">
        <v>26</v>
      </c>
      <c r="CZ18" s="2" t="s">
        <v>44</v>
      </c>
      <c r="DA18" s="5"/>
      <c r="DB18" s="5" t="s">
        <v>23</v>
      </c>
      <c r="DC18" s="2" t="s">
        <v>69</v>
      </c>
      <c r="DD18" s="5"/>
      <c r="DE18" s="5" t="s">
        <v>40</v>
      </c>
      <c r="DI18" s="2" t="s">
        <v>98</v>
      </c>
      <c r="DJ18" s="5"/>
      <c r="DK18" s="5"/>
      <c r="DL18" s="5"/>
      <c r="DM18" s="5"/>
      <c r="DN18" s="2" t="s">
        <v>70</v>
      </c>
      <c r="DO18" s="5"/>
      <c r="DP18" s="5"/>
      <c r="DS18" s="5" t="s">
        <v>126</v>
      </c>
      <c r="DT18" s="5" t="s">
        <v>127</v>
      </c>
      <c r="DU18" s="5"/>
    </row>
    <row r="19" spans="1:125">
      <c r="A19" s="3"/>
      <c r="B19" s="6">
        <v>19313</v>
      </c>
      <c r="C19" s="10">
        <f t="shared" ref="C19:C24" ca="1" si="0">V19</f>
        <v>72</v>
      </c>
      <c r="D19" s="13"/>
      <c r="E19" s="5" t="s">
        <v>8</v>
      </c>
      <c r="F19" s="16" t="str">
        <f t="shared" ref="F19:F24" si="1">IF(D19="","",AF19)</f>
        <v/>
      </c>
      <c r="G19" s="5" t="s">
        <v>8</v>
      </c>
      <c r="H19" s="13"/>
      <c r="I19" s="5" t="s">
        <v>8</v>
      </c>
      <c r="J19" s="16" t="str">
        <f t="shared" ref="J19:J24" si="2">IF(H19="","",AW19)</f>
        <v/>
      </c>
      <c r="K19" s="5" t="s">
        <v>8</v>
      </c>
      <c r="L19" s="13"/>
      <c r="M19" s="5" t="s">
        <v>8</v>
      </c>
      <c r="N19" s="16">
        <f t="shared" ref="N19:N24" ca="1" si="3">IF(B19="","",SUM(F19,J19,L19,-BE19))</f>
        <v>0</v>
      </c>
      <c r="O19" s="5" t="s">
        <v>8</v>
      </c>
      <c r="P19" s="16">
        <f t="shared" ref="P19:P24" ca="1" si="4">IF(B19="","",IF(N19-430000&lt;0,0,N19-430000))</f>
        <v>0</v>
      </c>
      <c r="Q19" s="5" t="s">
        <v>8</v>
      </c>
      <c r="R19" s="25"/>
      <c r="S19" s="19" t="s">
        <v>8</v>
      </c>
      <c r="V19" s="28">
        <f t="shared" ref="V19:V24" ca="1" si="5">IF(B19="","",ROUNDDOWN(YEARFRAC(B19,TODAY()+1),0))</f>
        <v>72</v>
      </c>
      <c r="W19" s="5">
        <f t="shared" ref="W19:W24" si="6">IF(B19="","",ROUNDDOWN(YEARFRAC(B19,$V$1+1988&amp;"/"&amp;4&amp;"/"&amp;1+1),0))</f>
        <v>72</v>
      </c>
      <c r="X19" s="5">
        <f t="shared" ref="X19:X24" si="7">IF(B19="","",ROUNDDOWN(YEARFRAC(B19,$V$1+1988&amp;"/"&amp;1&amp;"/"&amp;1+1),0))</f>
        <v>72</v>
      </c>
      <c r="Z19" s="30">
        <f t="shared" ref="Z19:Z24" si="8">IF(B19="","",ROUNDDOWN(D19,-3))</f>
        <v>0</v>
      </c>
      <c r="AA19" s="30">
        <f t="shared" ref="AA19:AA24" si="9">IF(Z19&lt;550000,0,"")</f>
        <v>0</v>
      </c>
      <c r="AB19" s="30" t="str">
        <f t="shared" ref="AB19:AB24" si="10">IF((Z19&gt;=550000)*(Z19&lt;1619001),D19-550000,"")</f>
        <v/>
      </c>
      <c r="AC19" s="30" t="str">
        <f>IF(Z19="","",IF((Z19&gt;=1619001)*(Z19&lt;6600000),VLOOKUP(Z19,給与所得算出表!$A$5:$C$4985,3,FALSE),""))</f>
        <v/>
      </c>
      <c r="AD19" s="5" t="str">
        <f t="shared" ref="AD19:AD24" si="11">IF((Z19&gt;=6600000)*(Z19&lt;8500000),Z19-Z19*0.1-1100000,"")</f>
        <v/>
      </c>
      <c r="AE19" s="5" t="str">
        <f t="shared" ref="AE19:AE24" si="12">IFERROR(IF(Z19&gt;=8500000,Z19-1950000,""),"")</f>
        <v/>
      </c>
      <c r="AF19" s="30">
        <f t="shared" ref="AF19:AF24" si="13">IF(Z19="","",SUM(AA19:AE19))</f>
        <v>0</v>
      </c>
      <c r="AG19" s="15"/>
      <c r="AH19" s="15">
        <f t="shared" ref="AH19:AH24" si="14">IFERROR(F19+L19,0)</f>
        <v>0</v>
      </c>
      <c r="AI19" s="30" t="str">
        <f t="shared" ref="AI19:AI24" si="15">IF(H19="","",H19)</f>
        <v/>
      </c>
      <c r="AJ19" s="30" t="str">
        <f t="shared" ref="AJ19:AJ24" si="16">IF(X19&lt;65,IF(AI19&lt;=600000,0,""),"")</f>
        <v/>
      </c>
      <c r="AK19" s="30" t="str">
        <f t="shared" ref="AK19:AK24" si="17">IF(X19&lt;65,IF((AI19&gt;600000)*(AI19&lt;1300000),AI19-600000,""),"")</f>
        <v/>
      </c>
      <c r="AL19" s="30" t="str">
        <f t="shared" ref="AL19:AL24" si="18">IF(X19&lt;65,IF((AI19&gt;=1300000)*(AI19&lt;4100000),AI19*0.75-275000,""),"")</f>
        <v/>
      </c>
      <c r="AM19" s="30" t="str">
        <f t="shared" ref="AM19:AM24" si="19">IF(X19&lt;65,IF((AI19&gt;=4100000)*(AI19&lt;7700000),AI19*0.85-685000,""),"")</f>
        <v/>
      </c>
      <c r="AN19" s="30" t="str">
        <f t="shared" ref="AN19:AN24" si="20">IFERROR(IF(X19&lt;65,IF((AI19&gt;=7700000)*(AI19&lt;10000000),AI19*0.95-1455000,""),""),"")</f>
        <v/>
      </c>
      <c r="AO19" s="30" t="str">
        <f t="shared" ref="AO19:AO24" si="21">IFERROR(IF(X19&lt;65,IF(AI19&gt;=10000000,AI19-1955000,""),""),"")</f>
        <v/>
      </c>
      <c r="AP19" s="30" t="str">
        <f t="shared" ref="AP19:AP24" si="22">IF(X19&gt;=65,IF(AI19&lt;=11000000,0,""),"")</f>
        <v/>
      </c>
      <c r="AQ19" s="30" t="str">
        <f t="shared" ref="AQ19:AQ24" si="23">IF(X19&gt;=65,IF((AI19&gt;1100000)*(AI19&lt;3300000),AI19-1100000,""),"")</f>
        <v/>
      </c>
      <c r="AR19" s="30" t="str">
        <f t="shared" ref="AR19:AR24" si="24">IF(X19&gt;=65,IF((AI19&gt;=3300000)*(AI19&lt;4100000),AI19*0.75-275000,""),"")</f>
        <v/>
      </c>
      <c r="AS19" s="30" t="str">
        <f t="shared" ref="AS19:AS24" si="25">IF(X19&gt;=65,IF((AI19&gt;=4100000)*(AI19&lt;7700000),AI19*0.85-685000,""),"")</f>
        <v/>
      </c>
      <c r="AT19" s="30" t="str">
        <f t="shared" ref="AT19:AT24" si="26">IFERROR(IF(X19&gt;=65,IF((AI19&gt;=7700000)*(AI19&lt;10000000),AI19*0.95-1455000,""),""),"")</f>
        <v/>
      </c>
      <c r="AU19" s="30" t="str">
        <f t="shared" ref="AU19:AU24" si="27">IFERROR(IF(X19&gt;=65,IF(AI19&gt;=10000000,AI19-1955000,""),""),"")</f>
        <v/>
      </c>
      <c r="AV19" s="30" t="str">
        <f t="shared" ref="AV19:AV24" si="28">IFERROR(IF((AH19&gt;10000000)*(AH19&lt;=20000000),100000,IF((AH19&gt;20000000),200000,"")),"")</f>
        <v/>
      </c>
      <c r="AW19" s="30" t="str">
        <f t="shared" ref="AW19:AW24" si="29">IF(AI19="","",SUM(AJ19:AV19))</f>
        <v/>
      </c>
      <c r="AX19" s="30">
        <f t="shared" ref="AX19:AX24" si="30">IF(D19&gt;550000,1,0)</f>
        <v>0</v>
      </c>
      <c r="AY19" s="30">
        <f t="shared" ref="AY19:AY24" ca="1" si="31">IF(C19&gt;=65,IF(H19&gt;1100000,1,0),IF(H19&gt;600000,1,0))</f>
        <v>0</v>
      </c>
      <c r="AZ19" s="30">
        <f t="shared" ref="AZ19:AZ24" ca="1" si="32">IF(SUM(AX19:AY19)=0,0,1)</f>
        <v>0</v>
      </c>
      <c r="BA19" s="15">
        <f t="shared" ref="BA19:BA24" ca="1" si="33">AX19+AY19</f>
        <v>0</v>
      </c>
      <c r="BB19" s="15">
        <f t="shared" ref="BB19:BB24" si="34">IFERROR(IF((F19+J19)&gt;100000,1,0),0)</f>
        <v>0</v>
      </c>
      <c r="BC19" s="15">
        <f t="shared" ref="BC19:BC24" ca="1" si="35">IFERROR(IF(BA19=2,IF(F19&gt;100000,100000,F19),0),0)</f>
        <v>0</v>
      </c>
      <c r="BD19" s="15">
        <f t="shared" ref="BD19:BD24" ca="1" si="36">IFERROR(IF(BA19=2,IF(J19&gt;100000,100000,J19),0),0)</f>
        <v>0</v>
      </c>
      <c r="BE19" s="15">
        <f t="shared" ref="BE19:BE24" ca="1" si="37">IFERROR(IF(BB19=0,0,IF(BA19=2,BC19+BD19-100000,0)),0)</f>
        <v>0</v>
      </c>
      <c r="BG19" s="5" t="s">
        <v>27</v>
      </c>
      <c r="BH19" s="32">
        <v>660000</v>
      </c>
      <c r="BJ19" s="5" t="s">
        <v>27</v>
      </c>
      <c r="BK19" s="33">
        <v>7.1999999999999995e-002</v>
      </c>
      <c r="BL19" s="33"/>
      <c r="BM19" s="32">
        <v>33800</v>
      </c>
      <c r="BN19" s="32"/>
      <c r="BP19" s="30">
        <f ca="1">SUM(N19:N24,N28,N32:N34)</f>
        <v>0</v>
      </c>
      <c r="BR19" s="34" t="str">
        <f t="shared" ref="BR19:BR24" si="38">IFERROR(IF(W19&gt;=65,IF(J19-150000&lt;0,0,J19-150000),J19),"")</f>
        <v/>
      </c>
      <c r="BS19" s="34" t="str">
        <f t="shared" ref="BS19:BS24" si="39">IFERROR(J19-BR19,"")</f>
        <v/>
      </c>
      <c r="BU19" s="35" t="s">
        <v>49</v>
      </c>
      <c r="BV19" s="40">
        <v>430000</v>
      </c>
      <c r="BW19" s="39"/>
      <c r="BX19" s="39"/>
      <c r="BY19" s="39"/>
      <c r="BZ19" s="39"/>
      <c r="CA19" s="39"/>
      <c r="CB19" s="39"/>
      <c r="CC19" s="39" t="s">
        <v>51</v>
      </c>
      <c r="CD19" s="39" t="s">
        <v>3</v>
      </c>
      <c r="CE19" s="47">
        <v>100000</v>
      </c>
      <c r="CF19" s="39" t="s">
        <v>52</v>
      </c>
      <c r="CG19" s="48">
        <f ca="1">IF(SUM(AZ19:AZ34)-1&lt;0,0,SUM(AZ19:AZ34)-1)</f>
        <v>0</v>
      </c>
      <c r="CH19" s="39" t="s">
        <v>53</v>
      </c>
      <c r="CI19" s="39" t="s">
        <v>56</v>
      </c>
      <c r="CJ19" s="50">
        <f ca="1">BV19+(CE19*CG19)</f>
        <v>430000</v>
      </c>
      <c r="CK19">
        <f ca="1">IF(BP22&gt;CJ19,1,0)</f>
        <v>0</v>
      </c>
      <c r="CN19" s="52">
        <f t="shared" ref="CN19:CN24" si="40">IF(B19="","",B19)</f>
        <v>19313</v>
      </c>
      <c r="CO19" s="28">
        <f t="shared" ref="CO19:CO24" si="41">IF(CN19="","",MONTH(CN19))</f>
        <v>11</v>
      </c>
      <c r="CP19" s="28">
        <f t="shared" ref="CP19:CP24" si="42">IFERROR(IF((CO19=1)+(CO19=2)+(CO19=3),4-CO19,16-CO19),"")</f>
        <v>5</v>
      </c>
      <c r="CQ19" s="28">
        <f t="shared" ref="CQ19:CQ24" si="43">IF(CN19="","",DAY(CN19))</f>
        <v>15</v>
      </c>
      <c r="CR19" s="28">
        <f t="shared" ref="CR19:CR24" si="44">IF(CQ19=1,CP19+1,CP19)</f>
        <v>5</v>
      </c>
      <c r="CS19" s="53">
        <f t="shared" ref="CS19:CS24" si="45">W19</f>
        <v>72</v>
      </c>
      <c r="CT19" s="53">
        <f t="shared" ref="CT19:CT24" si="46">IF(CN19="","",IF(CS19=39,1,0))</f>
        <v>0</v>
      </c>
      <c r="CU19" s="53">
        <f t="shared" ref="CU19:CU24" si="47">IF(CN19="","",IF(CS19=64,2,0))</f>
        <v>0</v>
      </c>
      <c r="CV19" s="53">
        <f t="shared" ref="CV19:CV24" si="48">IF(CN19="","",SUM(CT19:CU19))</f>
        <v>0</v>
      </c>
      <c r="CW19" s="34">
        <f t="shared" ref="CW19:CW24" ca="1" si="49">IF(CN19="","",$BK$21*P19)</f>
        <v>0</v>
      </c>
      <c r="CX19" s="34">
        <f t="shared" ref="CX19:CX24" ca="1" si="50">IFERROR(IF(CV19=0,0,IF(CV19=1,ROUNDDOWN((CW19*CR19/12),0),ROUNDDOWN((CW19*(12-CR19)/12),0))),"")</f>
        <v>0</v>
      </c>
      <c r="CY19" s="34">
        <f t="shared" ref="CY19:CY24" ca="1" si="51">IF((CS19=64)*(CO19=4),0,IF(CX19=0,IF((CS19&gt;=40)*(CS19&lt;=64),CW19,0),CX19))</f>
        <v>0</v>
      </c>
      <c r="CZ19" s="34">
        <f t="shared" ref="CZ19:CZ24" si="52">IF(CN19="","",$BL$21*R19)</f>
        <v>0</v>
      </c>
      <c r="DA19" s="34">
        <f t="shared" ref="DA19:DA24" si="53">IFERROR(IF(CV19=0,0,IF(CV19=1,ROUNDDOWN((CZ19*CR19/12),0),ROUNDDOWN((CZ19*(12-CR19)/12),0))),"")</f>
        <v>0</v>
      </c>
      <c r="DB19" s="34">
        <f t="shared" ref="DB19:DB24" si="54">IF((CS19=64)*(CO19=4),0,IF(DA19=0,IF((CS19&gt;=40)*(CS19&lt;=64),CZ19,0),DA19))</f>
        <v>0</v>
      </c>
      <c r="DC19" s="34">
        <f t="shared" ref="DC19:DC24" ca="1" si="55">IF(CN19="","",$BM$21*$BU$26)</f>
        <v>5550</v>
      </c>
      <c r="DD19" s="34">
        <f t="shared" ref="DD19:DD24" ca="1" si="56">IFERROR(IF(CV19=0,0,IF(CV19=1,ROUNDDOWN((DC19*CR19/12),0),ROUNDDOWN((DC19*(12-CR19)/12),0))),"")</f>
        <v>0</v>
      </c>
      <c r="DE19" s="34">
        <f t="shared" ref="DE19:DE24" ca="1" si="57">IF((CS19=64)*(CO19=4),0,IF(DD19=0,IF((CS19&gt;=40)*(CS19&lt;=64),DC19,0),DD19))</f>
        <v>0</v>
      </c>
      <c r="DI19" s="52">
        <f t="shared" ref="DI19:DI24" si="58">IF(B19="","",B19)</f>
        <v>19313</v>
      </c>
      <c r="DJ19" s="5">
        <f t="shared" ref="DJ19:DJ24" si="59">IF(DI19="","",MONTH(DI19))</f>
        <v>11</v>
      </c>
      <c r="DK19" s="5">
        <f t="shared" ref="DK19:DK24" si="60">IFERROR(IF((DJ19=1)+(DJ19=2)+(DJ19=3),4-DJ19,16-DJ19),"")</f>
        <v>5</v>
      </c>
      <c r="DL19" s="5">
        <f t="shared" ref="DL19:DL24" si="61">IF(DI19="","",DAY(DI19))</f>
        <v>15</v>
      </c>
      <c r="DM19" s="5">
        <f t="shared" ref="DM19:DM24" si="62">IF(DL19=1,DK19+1,DK19)</f>
        <v>5</v>
      </c>
      <c r="DN19" s="5">
        <f t="shared" ref="DN19:DN24" si="63">W19</f>
        <v>72</v>
      </c>
      <c r="DO19" s="5">
        <f t="shared" ref="DO19:DO24" si="64">IF(DI19="","",IF(DN19=74,1,0))</f>
        <v>0</v>
      </c>
      <c r="DP19" s="5">
        <f t="shared" ref="DP19:DP24" si="65">IF(DI19="","",IF(DO19=1,(12-DM19)/12,1))</f>
        <v>1</v>
      </c>
      <c r="DS19" s="5">
        <f t="shared" ref="DS19:DS24" si="66">IF(B19="","",ROUNDDOWN(YEARFRAC(B19,$V$1+1988&amp;"/"&amp;4&amp;"/"&amp;1),0))</f>
        <v>72</v>
      </c>
      <c r="DT19" s="5">
        <f t="shared" ref="DT19:DT24" si="67">IF(DS19&lt;=5,1,IF((DS19&gt;5)*(DS19&lt;=18),2,0))</f>
        <v>0</v>
      </c>
      <c r="DU19" s="5">
        <f t="shared" ref="DU19:DU24" si="68">IF(DT19=1,0.5,IF(DT19=2,0.8,1))</f>
        <v>1</v>
      </c>
    </row>
    <row r="20" spans="1:125">
      <c r="A20" s="4"/>
      <c r="B20" s="6"/>
      <c r="C20" s="10" t="str">
        <f t="shared" ca="1" si="0"/>
        <v/>
      </c>
      <c r="D20" s="13"/>
      <c r="E20" s="5" t="s">
        <v>8</v>
      </c>
      <c r="F20" s="16" t="str">
        <f t="shared" si="1"/>
        <v/>
      </c>
      <c r="G20" s="5" t="s">
        <v>8</v>
      </c>
      <c r="H20" s="13"/>
      <c r="I20" s="5" t="s">
        <v>8</v>
      </c>
      <c r="J20" s="16" t="str">
        <f t="shared" si="2"/>
        <v/>
      </c>
      <c r="K20" s="5" t="s">
        <v>8</v>
      </c>
      <c r="L20" s="13"/>
      <c r="M20" s="5" t="s">
        <v>8</v>
      </c>
      <c r="N20" s="16" t="str">
        <f t="shared" ca="1" si="3"/>
        <v/>
      </c>
      <c r="O20" s="5" t="s">
        <v>8</v>
      </c>
      <c r="P20" s="16" t="str">
        <f t="shared" ca="1" si="4"/>
        <v/>
      </c>
      <c r="Q20" s="5" t="s">
        <v>8</v>
      </c>
      <c r="R20" s="25"/>
      <c r="S20" s="19" t="s">
        <v>8</v>
      </c>
      <c r="V20" s="28" t="str">
        <f t="shared" ca="1" si="5"/>
        <v/>
      </c>
      <c r="W20" s="5" t="str">
        <f t="shared" si="6"/>
        <v/>
      </c>
      <c r="X20" s="5" t="str">
        <f t="shared" si="7"/>
        <v/>
      </c>
      <c r="Z20" s="30" t="str">
        <f t="shared" si="8"/>
        <v/>
      </c>
      <c r="AA20" s="30" t="str">
        <f t="shared" si="9"/>
        <v/>
      </c>
      <c r="AB20" s="30" t="str">
        <f t="shared" si="10"/>
        <v/>
      </c>
      <c r="AC20" s="30" t="str">
        <f>IF(Z20="","",IF((Z20&gt;=1619001)*(Z20&lt;6600000),VLOOKUP(Z20,給与所得算出表!$A$5:$C$4985,3,FALSE),""))</f>
        <v/>
      </c>
      <c r="AD20" s="5" t="str">
        <f t="shared" si="11"/>
        <v/>
      </c>
      <c r="AE20" s="5" t="str">
        <f t="shared" si="12"/>
        <v/>
      </c>
      <c r="AF20" s="30" t="str">
        <f t="shared" si="13"/>
        <v/>
      </c>
      <c r="AG20" s="15"/>
      <c r="AH20" s="15">
        <f t="shared" si="14"/>
        <v>0</v>
      </c>
      <c r="AI20" s="30" t="str">
        <f t="shared" si="15"/>
        <v/>
      </c>
      <c r="AJ20" s="30" t="str">
        <f t="shared" si="16"/>
        <v/>
      </c>
      <c r="AK20" s="30" t="str">
        <f t="shared" si="17"/>
        <v/>
      </c>
      <c r="AL20" s="30" t="str">
        <f t="shared" si="18"/>
        <v/>
      </c>
      <c r="AM20" s="30" t="str">
        <f t="shared" si="19"/>
        <v/>
      </c>
      <c r="AN20" s="30" t="str">
        <f t="shared" si="20"/>
        <v/>
      </c>
      <c r="AO20" s="30" t="str">
        <f t="shared" si="21"/>
        <v/>
      </c>
      <c r="AP20" s="30" t="str">
        <f t="shared" si="22"/>
        <v/>
      </c>
      <c r="AQ20" s="30" t="str">
        <f t="shared" si="23"/>
        <v/>
      </c>
      <c r="AR20" s="30" t="str">
        <f t="shared" si="24"/>
        <v/>
      </c>
      <c r="AS20" s="30" t="str">
        <f t="shared" si="25"/>
        <v/>
      </c>
      <c r="AT20" s="30" t="str">
        <f t="shared" si="26"/>
        <v/>
      </c>
      <c r="AU20" s="30" t="str">
        <f t="shared" si="27"/>
        <v/>
      </c>
      <c r="AV20" s="30" t="str">
        <f t="shared" si="28"/>
        <v/>
      </c>
      <c r="AW20" s="30" t="str">
        <f t="shared" si="29"/>
        <v/>
      </c>
      <c r="AX20" s="30">
        <f t="shared" si="30"/>
        <v>0</v>
      </c>
      <c r="AY20" s="30">
        <f t="shared" ca="1" si="31"/>
        <v>0</v>
      </c>
      <c r="AZ20" s="30">
        <f t="shared" ca="1" si="32"/>
        <v>0</v>
      </c>
      <c r="BA20" s="15">
        <f t="shared" ca="1" si="33"/>
        <v>0</v>
      </c>
      <c r="BB20" s="15">
        <f t="shared" si="34"/>
        <v>0</v>
      </c>
      <c r="BC20" s="15">
        <f t="shared" ca="1" si="35"/>
        <v>0</v>
      </c>
      <c r="BD20" s="15">
        <f t="shared" ca="1" si="36"/>
        <v>0</v>
      </c>
      <c r="BE20" s="15">
        <f t="shared" ca="1" si="37"/>
        <v>0</v>
      </c>
      <c r="BG20" s="5" t="s">
        <v>43</v>
      </c>
      <c r="BH20" s="32">
        <v>260000</v>
      </c>
      <c r="BJ20" s="5" t="s">
        <v>43</v>
      </c>
      <c r="BK20" s="33">
        <v>2.9000000000000001e-002</v>
      </c>
      <c r="BL20" s="33"/>
      <c r="BM20" s="32">
        <v>16400</v>
      </c>
      <c r="BN20" s="32"/>
      <c r="BR20" s="34" t="str">
        <f t="shared" si="38"/>
        <v/>
      </c>
      <c r="BS20" s="34" t="str">
        <f t="shared" si="39"/>
        <v/>
      </c>
      <c r="BU20" s="35" t="s">
        <v>28</v>
      </c>
      <c r="BV20" s="41">
        <v>430000</v>
      </c>
      <c r="BW20" s="42" t="s">
        <v>51</v>
      </c>
      <c r="BX20" s="43" t="s">
        <v>3</v>
      </c>
      <c r="BY20" s="41">
        <v>305000</v>
      </c>
      <c r="BZ20" s="42" t="s">
        <v>52</v>
      </c>
      <c r="CA20" s="42">
        <f>COUNTA($B$19:$B$24)+COUNTA($B$32:$B$34)</f>
        <v>1</v>
      </c>
      <c r="CB20" s="42" t="s">
        <v>53</v>
      </c>
      <c r="CC20" t="s">
        <v>51</v>
      </c>
      <c r="CD20" s="39" t="s">
        <v>3</v>
      </c>
      <c r="CE20" s="47">
        <v>100000</v>
      </c>
      <c r="CF20" s="39" t="s">
        <v>52</v>
      </c>
      <c r="CG20" s="42">
        <f ca="1">IF(SUM(AZ19:AZ34)-1&lt;0,0,SUM(AZ19:AZ34)-1)</f>
        <v>0</v>
      </c>
      <c r="CH20" t="s">
        <v>53</v>
      </c>
      <c r="CI20" s="42" t="s">
        <v>56</v>
      </c>
      <c r="CJ20" s="51">
        <f ca="1">BV20+(BY20*CA20)+(CE20*CG20)</f>
        <v>735000</v>
      </c>
      <c r="CK20">
        <f ca="1">IF(BP22&gt;CJ20,1,0)</f>
        <v>0</v>
      </c>
      <c r="CN20" s="52" t="str">
        <f t="shared" si="40"/>
        <v/>
      </c>
      <c r="CO20" s="28" t="str">
        <f t="shared" si="41"/>
        <v/>
      </c>
      <c r="CP20" s="28" t="str">
        <f t="shared" si="42"/>
        <v/>
      </c>
      <c r="CQ20" s="28" t="str">
        <f t="shared" si="43"/>
        <v/>
      </c>
      <c r="CR20" s="28" t="str">
        <f t="shared" si="44"/>
        <v/>
      </c>
      <c r="CS20" s="53" t="str">
        <f t="shared" si="45"/>
        <v/>
      </c>
      <c r="CT20" s="53" t="str">
        <f t="shared" si="46"/>
        <v/>
      </c>
      <c r="CU20" s="53" t="str">
        <f t="shared" si="47"/>
        <v/>
      </c>
      <c r="CV20" s="53" t="str">
        <f t="shared" si="48"/>
        <v/>
      </c>
      <c r="CW20" s="34" t="str">
        <f t="shared" ca="1" si="49"/>
        <v/>
      </c>
      <c r="CX20" s="34" t="str">
        <f t="shared" ca="1" si="50"/>
        <v/>
      </c>
      <c r="CY20" s="34" t="str">
        <f t="shared" ca="1" si="51"/>
        <v/>
      </c>
      <c r="CZ20" s="34" t="str">
        <f t="shared" si="52"/>
        <v/>
      </c>
      <c r="DA20" s="34" t="str">
        <f t="shared" si="53"/>
        <v/>
      </c>
      <c r="DB20" s="34" t="str">
        <f t="shared" si="54"/>
        <v/>
      </c>
      <c r="DC20" s="34" t="str">
        <f t="shared" ca="1" si="55"/>
        <v/>
      </c>
      <c r="DD20" s="34" t="str">
        <f t="shared" ca="1" si="56"/>
        <v/>
      </c>
      <c r="DE20" s="34" t="str">
        <f t="shared" ca="1" si="57"/>
        <v/>
      </c>
      <c r="DI20" s="52" t="str">
        <f t="shared" si="58"/>
        <v/>
      </c>
      <c r="DJ20" s="5" t="str">
        <f t="shared" si="59"/>
        <v/>
      </c>
      <c r="DK20" s="5" t="str">
        <f t="shared" si="60"/>
        <v/>
      </c>
      <c r="DL20" s="5" t="str">
        <f t="shared" si="61"/>
        <v/>
      </c>
      <c r="DM20" s="5" t="str">
        <f t="shared" si="62"/>
        <v/>
      </c>
      <c r="DN20" s="5" t="str">
        <f t="shared" si="63"/>
        <v/>
      </c>
      <c r="DO20" s="5" t="str">
        <f t="shared" si="64"/>
        <v/>
      </c>
      <c r="DP20" s="5" t="str">
        <f t="shared" si="65"/>
        <v/>
      </c>
      <c r="DS20" s="5" t="str">
        <f t="shared" si="66"/>
        <v/>
      </c>
      <c r="DT20" s="5">
        <f t="shared" si="67"/>
        <v>0</v>
      </c>
      <c r="DU20" s="5">
        <f t="shared" si="68"/>
        <v>1</v>
      </c>
    </row>
    <row r="21" spans="1:125">
      <c r="A21" s="4"/>
      <c r="B21" s="6"/>
      <c r="C21" s="10" t="str">
        <f t="shared" ca="1" si="0"/>
        <v/>
      </c>
      <c r="D21" s="13"/>
      <c r="E21" s="5" t="s">
        <v>8</v>
      </c>
      <c r="F21" s="16" t="str">
        <f t="shared" si="1"/>
        <v/>
      </c>
      <c r="G21" s="5" t="s">
        <v>8</v>
      </c>
      <c r="H21" s="13"/>
      <c r="I21" s="5" t="s">
        <v>8</v>
      </c>
      <c r="J21" s="16" t="str">
        <f t="shared" si="2"/>
        <v/>
      </c>
      <c r="K21" s="5" t="s">
        <v>8</v>
      </c>
      <c r="L21" s="13"/>
      <c r="M21" s="5" t="s">
        <v>8</v>
      </c>
      <c r="N21" s="16" t="str">
        <f t="shared" ca="1" si="3"/>
        <v/>
      </c>
      <c r="O21" s="5" t="s">
        <v>8</v>
      </c>
      <c r="P21" s="16" t="str">
        <f t="shared" ca="1" si="4"/>
        <v/>
      </c>
      <c r="Q21" s="5" t="s">
        <v>8</v>
      </c>
      <c r="R21" s="25"/>
      <c r="S21" s="19" t="s">
        <v>8</v>
      </c>
      <c r="V21" s="28" t="str">
        <f t="shared" ca="1" si="5"/>
        <v/>
      </c>
      <c r="W21" s="5" t="str">
        <f t="shared" si="6"/>
        <v/>
      </c>
      <c r="X21" s="5" t="str">
        <f t="shared" si="7"/>
        <v/>
      </c>
      <c r="Z21" s="30" t="str">
        <f t="shared" si="8"/>
        <v/>
      </c>
      <c r="AA21" s="30" t="str">
        <f t="shared" si="9"/>
        <v/>
      </c>
      <c r="AB21" s="30" t="str">
        <f t="shared" si="10"/>
        <v/>
      </c>
      <c r="AC21" s="30" t="str">
        <f>IF(Z21="","",IF((Z21&gt;=1619001)*(Z21&lt;6600000),VLOOKUP(Z21,給与所得算出表!$A$5:$C$4985,3,FALSE),""))</f>
        <v/>
      </c>
      <c r="AD21" s="5" t="str">
        <f t="shared" si="11"/>
        <v/>
      </c>
      <c r="AE21" s="5" t="str">
        <f t="shared" si="12"/>
        <v/>
      </c>
      <c r="AF21" s="30" t="str">
        <f t="shared" si="13"/>
        <v/>
      </c>
      <c r="AG21" s="15"/>
      <c r="AH21" s="15">
        <f t="shared" si="14"/>
        <v>0</v>
      </c>
      <c r="AI21" s="30" t="str">
        <f t="shared" si="15"/>
        <v/>
      </c>
      <c r="AJ21" s="30" t="str">
        <f t="shared" si="16"/>
        <v/>
      </c>
      <c r="AK21" s="30" t="str">
        <f t="shared" si="17"/>
        <v/>
      </c>
      <c r="AL21" s="30" t="str">
        <f t="shared" si="18"/>
        <v/>
      </c>
      <c r="AM21" s="30" t="str">
        <f t="shared" si="19"/>
        <v/>
      </c>
      <c r="AN21" s="30" t="str">
        <f t="shared" si="20"/>
        <v/>
      </c>
      <c r="AO21" s="30" t="str">
        <f t="shared" si="21"/>
        <v/>
      </c>
      <c r="AP21" s="30" t="str">
        <f t="shared" si="22"/>
        <v/>
      </c>
      <c r="AQ21" s="30" t="str">
        <f t="shared" si="23"/>
        <v/>
      </c>
      <c r="AR21" s="30" t="str">
        <f t="shared" si="24"/>
        <v/>
      </c>
      <c r="AS21" s="30" t="str">
        <f t="shared" si="25"/>
        <v/>
      </c>
      <c r="AT21" s="30" t="str">
        <f t="shared" si="26"/>
        <v/>
      </c>
      <c r="AU21" s="30" t="str">
        <f t="shared" si="27"/>
        <v/>
      </c>
      <c r="AV21" s="30" t="str">
        <f t="shared" si="28"/>
        <v/>
      </c>
      <c r="AW21" s="30" t="str">
        <f t="shared" si="29"/>
        <v/>
      </c>
      <c r="AX21" s="30">
        <f t="shared" si="30"/>
        <v>0</v>
      </c>
      <c r="AY21" s="30">
        <f t="shared" ca="1" si="31"/>
        <v>0</v>
      </c>
      <c r="AZ21" s="30">
        <f t="shared" ca="1" si="32"/>
        <v>0</v>
      </c>
      <c r="BA21" s="15">
        <f t="shared" ca="1" si="33"/>
        <v>0</v>
      </c>
      <c r="BB21" s="15">
        <f t="shared" si="34"/>
        <v>0</v>
      </c>
      <c r="BC21" s="15">
        <f t="shared" ca="1" si="35"/>
        <v>0</v>
      </c>
      <c r="BD21" s="15">
        <f t="shared" ca="1" si="36"/>
        <v>0</v>
      </c>
      <c r="BE21" s="15">
        <f t="shared" ca="1" si="37"/>
        <v>0</v>
      </c>
      <c r="BG21" s="5" t="s">
        <v>30</v>
      </c>
      <c r="BH21" s="32">
        <v>170000</v>
      </c>
      <c r="BJ21" s="5" t="s">
        <v>30</v>
      </c>
      <c r="BK21" s="33">
        <v>2.5999999999999999e-002</v>
      </c>
      <c r="BL21" s="33"/>
      <c r="BM21" s="32">
        <v>18500</v>
      </c>
      <c r="BN21" s="32"/>
      <c r="BP21" s="5" t="s">
        <v>61</v>
      </c>
      <c r="BR21" s="34" t="str">
        <f t="shared" si="38"/>
        <v/>
      </c>
      <c r="BS21" s="34" t="str">
        <f t="shared" si="39"/>
        <v/>
      </c>
      <c r="BU21" s="36" t="s">
        <v>35</v>
      </c>
      <c r="BV21" s="40">
        <v>430000</v>
      </c>
      <c r="BW21" s="39" t="s">
        <v>51</v>
      </c>
      <c r="BX21" s="44" t="s">
        <v>3</v>
      </c>
      <c r="BY21" s="45">
        <v>560000</v>
      </c>
      <c r="BZ21" s="39" t="s">
        <v>52</v>
      </c>
      <c r="CA21" s="39">
        <f>COUNTA($B$19:$B$24)+COUNTA($B$32:$B$34)</f>
        <v>1</v>
      </c>
      <c r="CB21" s="39" t="s">
        <v>53</v>
      </c>
      <c r="CC21" s="39" t="s">
        <v>51</v>
      </c>
      <c r="CD21" s="39" t="s">
        <v>3</v>
      </c>
      <c r="CE21" s="47">
        <v>100000</v>
      </c>
      <c r="CF21" s="39" t="s">
        <v>52</v>
      </c>
      <c r="CG21" s="39">
        <f ca="1">IF(SUM(AZ19:AZ34)-1&lt;0,0,SUM(AZ19:AZ34)-1)</f>
        <v>0</v>
      </c>
      <c r="CH21" s="39" t="s">
        <v>53</v>
      </c>
      <c r="CI21" s="39" t="s">
        <v>56</v>
      </c>
      <c r="CJ21" s="50">
        <f ca="1">BV21+(BY21*CA21)+(CE21*CG21)</f>
        <v>990000</v>
      </c>
      <c r="CK21">
        <f ca="1">IF(BP22&gt;CJ21,1,0)</f>
        <v>0</v>
      </c>
      <c r="CN21" s="52" t="str">
        <f t="shared" si="40"/>
        <v/>
      </c>
      <c r="CO21" s="28" t="str">
        <f t="shared" si="41"/>
        <v/>
      </c>
      <c r="CP21" s="28" t="str">
        <f t="shared" si="42"/>
        <v/>
      </c>
      <c r="CQ21" s="28" t="str">
        <f t="shared" si="43"/>
        <v/>
      </c>
      <c r="CR21" s="28" t="str">
        <f t="shared" si="44"/>
        <v/>
      </c>
      <c r="CS21" s="53" t="str">
        <f t="shared" si="45"/>
        <v/>
      </c>
      <c r="CT21" s="53" t="str">
        <f t="shared" si="46"/>
        <v/>
      </c>
      <c r="CU21" s="53" t="str">
        <f t="shared" si="47"/>
        <v/>
      </c>
      <c r="CV21" s="53" t="str">
        <f t="shared" si="48"/>
        <v/>
      </c>
      <c r="CW21" s="34" t="str">
        <f t="shared" ca="1" si="49"/>
        <v/>
      </c>
      <c r="CX21" s="34" t="str">
        <f t="shared" ca="1" si="50"/>
        <v/>
      </c>
      <c r="CY21" s="34" t="str">
        <f t="shared" ca="1" si="51"/>
        <v/>
      </c>
      <c r="CZ21" s="34" t="str">
        <f t="shared" si="52"/>
        <v/>
      </c>
      <c r="DA21" s="34" t="str">
        <f t="shared" si="53"/>
        <v/>
      </c>
      <c r="DB21" s="34" t="str">
        <f t="shared" si="54"/>
        <v/>
      </c>
      <c r="DC21" s="34" t="str">
        <f t="shared" ca="1" si="55"/>
        <v/>
      </c>
      <c r="DD21" s="34" t="str">
        <f t="shared" ca="1" si="56"/>
        <v/>
      </c>
      <c r="DE21" s="34" t="str">
        <f t="shared" ca="1" si="57"/>
        <v/>
      </c>
      <c r="DI21" s="52" t="str">
        <f t="shared" si="58"/>
        <v/>
      </c>
      <c r="DJ21" s="5" t="str">
        <f t="shared" si="59"/>
        <v/>
      </c>
      <c r="DK21" s="5" t="str">
        <f t="shared" si="60"/>
        <v/>
      </c>
      <c r="DL21" s="5" t="str">
        <f t="shared" si="61"/>
        <v/>
      </c>
      <c r="DM21" s="5" t="str">
        <f t="shared" si="62"/>
        <v/>
      </c>
      <c r="DN21" s="5" t="str">
        <f t="shared" si="63"/>
        <v/>
      </c>
      <c r="DO21" s="5" t="str">
        <f t="shared" si="64"/>
        <v/>
      </c>
      <c r="DP21" s="5" t="str">
        <f t="shared" si="65"/>
        <v/>
      </c>
      <c r="DS21" s="5" t="str">
        <f t="shared" si="66"/>
        <v/>
      </c>
      <c r="DT21" s="5">
        <f t="shared" si="67"/>
        <v>0</v>
      </c>
      <c r="DU21" s="5">
        <f t="shared" si="68"/>
        <v>1</v>
      </c>
    </row>
    <row r="22" spans="1:125" ht="13.5" customHeight="1">
      <c r="A22" s="4"/>
      <c r="B22" s="6"/>
      <c r="C22" s="10" t="str">
        <f t="shared" ca="1" si="0"/>
        <v/>
      </c>
      <c r="D22" s="13"/>
      <c r="E22" s="5" t="s">
        <v>8</v>
      </c>
      <c r="F22" s="16" t="str">
        <f t="shared" si="1"/>
        <v/>
      </c>
      <c r="G22" s="5" t="s">
        <v>8</v>
      </c>
      <c r="H22" s="13"/>
      <c r="I22" s="5" t="s">
        <v>8</v>
      </c>
      <c r="J22" s="16" t="str">
        <f t="shared" si="2"/>
        <v/>
      </c>
      <c r="K22" s="5" t="s">
        <v>8</v>
      </c>
      <c r="L22" s="13"/>
      <c r="M22" s="5" t="s">
        <v>8</v>
      </c>
      <c r="N22" s="16" t="str">
        <f t="shared" ca="1" si="3"/>
        <v/>
      </c>
      <c r="O22" s="5" t="s">
        <v>8</v>
      </c>
      <c r="P22" s="16" t="str">
        <f t="shared" ca="1" si="4"/>
        <v/>
      </c>
      <c r="Q22" s="5" t="s">
        <v>8</v>
      </c>
      <c r="R22" s="25"/>
      <c r="S22" s="19" t="s">
        <v>8</v>
      </c>
      <c r="V22" s="28" t="str">
        <f t="shared" ca="1" si="5"/>
        <v/>
      </c>
      <c r="W22" s="5" t="str">
        <f t="shared" si="6"/>
        <v/>
      </c>
      <c r="X22" s="5" t="str">
        <f t="shared" si="7"/>
        <v/>
      </c>
      <c r="Z22" s="30" t="str">
        <f t="shared" si="8"/>
        <v/>
      </c>
      <c r="AA22" s="30" t="str">
        <f t="shared" si="9"/>
        <v/>
      </c>
      <c r="AB22" s="30" t="str">
        <f t="shared" si="10"/>
        <v/>
      </c>
      <c r="AC22" s="30" t="str">
        <f>IF(Z22="","",IF((Z22&gt;=1619001)*(Z22&lt;6600000),VLOOKUP(Z22,給与所得算出表!$A$5:$C$4985,3,FALSE),""))</f>
        <v/>
      </c>
      <c r="AD22" s="5" t="str">
        <f t="shared" si="11"/>
        <v/>
      </c>
      <c r="AE22" s="5" t="str">
        <f t="shared" si="12"/>
        <v/>
      </c>
      <c r="AF22" s="30" t="str">
        <f t="shared" si="13"/>
        <v/>
      </c>
      <c r="AG22" s="15"/>
      <c r="AH22" s="15">
        <f t="shared" si="14"/>
        <v>0</v>
      </c>
      <c r="AI22" s="30" t="str">
        <f t="shared" si="15"/>
        <v/>
      </c>
      <c r="AJ22" s="30" t="str">
        <f t="shared" si="16"/>
        <v/>
      </c>
      <c r="AK22" s="30" t="str">
        <f t="shared" si="17"/>
        <v/>
      </c>
      <c r="AL22" s="30" t="str">
        <f t="shared" si="18"/>
        <v/>
      </c>
      <c r="AM22" s="30" t="str">
        <f t="shared" si="19"/>
        <v/>
      </c>
      <c r="AN22" s="30" t="str">
        <f t="shared" si="20"/>
        <v/>
      </c>
      <c r="AO22" s="30" t="str">
        <f t="shared" si="21"/>
        <v/>
      </c>
      <c r="AP22" s="30" t="str">
        <f t="shared" si="22"/>
        <v/>
      </c>
      <c r="AQ22" s="30" t="str">
        <f t="shared" si="23"/>
        <v/>
      </c>
      <c r="AR22" s="30" t="str">
        <f t="shared" si="24"/>
        <v/>
      </c>
      <c r="AS22" s="30" t="str">
        <f t="shared" si="25"/>
        <v/>
      </c>
      <c r="AT22" s="30" t="str">
        <f t="shared" si="26"/>
        <v/>
      </c>
      <c r="AU22" s="30" t="str">
        <f t="shared" si="27"/>
        <v/>
      </c>
      <c r="AV22" s="30" t="str">
        <f t="shared" si="28"/>
        <v/>
      </c>
      <c r="AW22" s="30" t="str">
        <f t="shared" si="29"/>
        <v/>
      </c>
      <c r="AX22" s="30">
        <f t="shared" si="30"/>
        <v>0</v>
      </c>
      <c r="AY22" s="30">
        <f t="shared" ca="1" si="31"/>
        <v>0</v>
      </c>
      <c r="AZ22" s="30">
        <f t="shared" ca="1" si="32"/>
        <v>0</v>
      </c>
      <c r="BA22" s="15">
        <f t="shared" ca="1" si="33"/>
        <v>0</v>
      </c>
      <c r="BB22" s="15">
        <f t="shared" si="34"/>
        <v>0</v>
      </c>
      <c r="BC22" s="15">
        <f t="shared" ca="1" si="35"/>
        <v>0</v>
      </c>
      <c r="BD22" s="15">
        <f t="shared" ca="1" si="36"/>
        <v>0</v>
      </c>
      <c r="BE22" s="15">
        <f t="shared" ca="1" si="37"/>
        <v>0</v>
      </c>
      <c r="BP22" s="30">
        <f ca="1">BP19-BS25-BS29-BS35</f>
        <v>0</v>
      </c>
      <c r="BR22" s="34" t="str">
        <f t="shared" si="38"/>
        <v/>
      </c>
      <c r="BS22" s="34" t="str">
        <f t="shared" si="39"/>
        <v/>
      </c>
      <c r="BX22" t="s">
        <v>93</v>
      </c>
      <c r="CN22" s="52" t="str">
        <f t="shared" si="40"/>
        <v/>
      </c>
      <c r="CO22" s="28" t="str">
        <f t="shared" si="41"/>
        <v/>
      </c>
      <c r="CP22" s="28" t="str">
        <f t="shared" si="42"/>
        <v/>
      </c>
      <c r="CQ22" s="28" t="str">
        <f t="shared" si="43"/>
        <v/>
      </c>
      <c r="CR22" s="28" t="str">
        <f t="shared" si="44"/>
        <v/>
      </c>
      <c r="CS22" s="53" t="str">
        <f t="shared" si="45"/>
        <v/>
      </c>
      <c r="CT22" s="53" t="str">
        <f t="shared" si="46"/>
        <v/>
      </c>
      <c r="CU22" s="53" t="str">
        <f t="shared" si="47"/>
        <v/>
      </c>
      <c r="CV22" s="53" t="str">
        <f t="shared" si="48"/>
        <v/>
      </c>
      <c r="CW22" s="34" t="str">
        <f t="shared" ca="1" si="49"/>
        <v/>
      </c>
      <c r="CX22" s="34" t="str">
        <f t="shared" ca="1" si="50"/>
        <v/>
      </c>
      <c r="CY22" s="34" t="str">
        <f t="shared" ca="1" si="51"/>
        <v/>
      </c>
      <c r="CZ22" s="34" t="str">
        <f t="shared" si="52"/>
        <v/>
      </c>
      <c r="DA22" s="34" t="str">
        <f t="shared" si="53"/>
        <v/>
      </c>
      <c r="DB22" s="34" t="str">
        <f t="shared" si="54"/>
        <v/>
      </c>
      <c r="DC22" s="34" t="str">
        <f t="shared" ca="1" si="55"/>
        <v/>
      </c>
      <c r="DD22" s="34" t="str">
        <f t="shared" ca="1" si="56"/>
        <v/>
      </c>
      <c r="DE22" s="34" t="str">
        <f t="shared" ca="1" si="57"/>
        <v/>
      </c>
      <c r="DI22" s="52" t="str">
        <f t="shared" si="58"/>
        <v/>
      </c>
      <c r="DJ22" s="5" t="str">
        <f t="shared" si="59"/>
        <v/>
      </c>
      <c r="DK22" s="5" t="str">
        <f t="shared" si="60"/>
        <v/>
      </c>
      <c r="DL22" s="5" t="str">
        <f t="shared" si="61"/>
        <v/>
      </c>
      <c r="DM22" s="5" t="str">
        <f t="shared" si="62"/>
        <v/>
      </c>
      <c r="DN22" s="5" t="str">
        <f t="shared" si="63"/>
        <v/>
      </c>
      <c r="DO22" s="5" t="str">
        <f t="shared" si="64"/>
        <v/>
      </c>
      <c r="DP22" s="5" t="str">
        <f t="shared" si="65"/>
        <v/>
      </c>
      <c r="DS22" s="5" t="str">
        <f t="shared" si="66"/>
        <v/>
      </c>
      <c r="DT22" s="5">
        <f t="shared" si="67"/>
        <v>0</v>
      </c>
      <c r="DU22" s="5">
        <f t="shared" si="68"/>
        <v>1</v>
      </c>
    </row>
    <row r="23" spans="1:125">
      <c r="A23" s="4"/>
      <c r="B23" s="6"/>
      <c r="C23" s="10" t="str">
        <f t="shared" ca="1" si="0"/>
        <v/>
      </c>
      <c r="D23" s="13"/>
      <c r="E23" s="5" t="s">
        <v>8</v>
      </c>
      <c r="F23" s="16" t="str">
        <f t="shared" si="1"/>
        <v/>
      </c>
      <c r="G23" s="5" t="s">
        <v>8</v>
      </c>
      <c r="H23" s="13"/>
      <c r="I23" s="5" t="s">
        <v>8</v>
      </c>
      <c r="J23" s="16" t="str">
        <f t="shared" si="2"/>
        <v/>
      </c>
      <c r="K23" s="5" t="s">
        <v>8</v>
      </c>
      <c r="L23" s="13"/>
      <c r="M23" s="5" t="s">
        <v>8</v>
      </c>
      <c r="N23" s="16" t="str">
        <f t="shared" ca="1" si="3"/>
        <v/>
      </c>
      <c r="O23" s="5" t="s">
        <v>8</v>
      </c>
      <c r="P23" s="16" t="str">
        <f t="shared" ca="1" si="4"/>
        <v/>
      </c>
      <c r="Q23" s="5" t="s">
        <v>8</v>
      </c>
      <c r="R23" s="25"/>
      <c r="S23" s="19" t="s">
        <v>8</v>
      </c>
      <c r="V23" s="28" t="str">
        <f t="shared" ca="1" si="5"/>
        <v/>
      </c>
      <c r="W23" s="5" t="str">
        <f t="shared" si="6"/>
        <v/>
      </c>
      <c r="X23" s="5" t="str">
        <f t="shared" si="7"/>
        <v/>
      </c>
      <c r="Z23" s="30" t="str">
        <f t="shared" si="8"/>
        <v/>
      </c>
      <c r="AA23" s="30" t="str">
        <f t="shared" si="9"/>
        <v/>
      </c>
      <c r="AB23" s="30" t="str">
        <f t="shared" si="10"/>
        <v/>
      </c>
      <c r="AC23" s="30" t="str">
        <f>IF(Z23="","",IF((Z23&gt;=1619001)*(Z23&lt;6600000),VLOOKUP(Z23,給与所得算出表!$A$5:$C$4985,3,FALSE),""))</f>
        <v/>
      </c>
      <c r="AD23" s="5" t="str">
        <f t="shared" si="11"/>
        <v/>
      </c>
      <c r="AE23" s="5" t="str">
        <f t="shared" si="12"/>
        <v/>
      </c>
      <c r="AF23" s="30" t="str">
        <f t="shared" si="13"/>
        <v/>
      </c>
      <c r="AG23" s="15"/>
      <c r="AH23" s="15">
        <f t="shared" si="14"/>
        <v>0</v>
      </c>
      <c r="AI23" s="30" t="str">
        <f t="shared" si="15"/>
        <v/>
      </c>
      <c r="AJ23" s="30" t="str">
        <f t="shared" si="16"/>
        <v/>
      </c>
      <c r="AK23" s="30" t="str">
        <f t="shared" si="17"/>
        <v/>
      </c>
      <c r="AL23" s="30" t="str">
        <f t="shared" si="18"/>
        <v/>
      </c>
      <c r="AM23" s="30" t="str">
        <f t="shared" si="19"/>
        <v/>
      </c>
      <c r="AN23" s="30" t="str">
        <f t="shared" si="20"/>
        <v/>
      </c>
      <c r="AO23" s="30" t="str">
        <f t="shared" si="21"/>
        <v/>
      </c>
      <c r="AP23" s="30" t="str">
        <f t="shared" si="22"/>
        <v/>
      </c>
      <c r="AQ23" s="30" t="str">
        <f t="shared" si="23"/>
        <v/>
      </c>
      <c r="AR23" s="30" t="str">
        <f t="shared" si="24"/>
        <v/>
      </c>
      <c r="AS23" s="30" t="str">
        <f t="shared" si="25"/>
        <v/>
      </c>
      <c r="AT23" s="30" t="str">
        <f t="shared" si="26"/>
        <v/>
      </c>
      <c r="AU23" s="30" t="str">
        <f t="shared" si="27"/>
        <v/>
      </c>
      <c r="AV23" s="30" t="str">
        <f t="shared" si="28"/>
        <v/>
      </c>
      <c r="AW23" s="30" t="str">
        <f t="shared" si="29"/>
        <v/>
      </c>
      <c r="AX23" s="30">
        <f t="shared" si="30"/>
        <v>0</v>
      </c>
      <c r="AY23" s="30">
        <f t="shared" ca="1" si="31"/>
        <v>0</v>
      </c>
      <c r="AZ23" s="30">
        <f t="shared" ca="1" si="32"/>
        <v>0</v>
      </c>
      <c r="BA23" s="15">
        <f t="shared" ca="1" si="33"/>
        <v>0</v>
      </c>
      <c r="BB23" s="15">
        <f t="shared" si="34"/>
        <v>0</v>
      </c>
      <c r="BC23" s="15">
        <f t="shared" ca="1" si="35"/>
        <v>0</v>
      </c>
      <c r="BD23" s="15">
        <f t="shared" ca="1" si="36"/>
        <v>0</v>
      </c>
      <c r="BE23" s="15">
        <f t="shared" ca="1" si="37"/>
        <v>0</v>
      </c>
      <c r="BG23" t="s">
        <v>91</v>
      </c>
      <c r="BK23" t="s">
        <v>92</v>
      </c>
      <c r="BR23" s="34" t="str">
        <f t="shared" si="38"/>
        <v/>
      </c>
      <c r="BS23" s="34" t="str">
        <f t="shared" si="39"/>
        <v/>
      </c>
      <c r="CN23" s="52" t="str">
        <f t="shared" si="40"/>
        <v/>
      </c>
      <c r="CO23" s="28" t="str">
        <f t="shared" si="41"/>
        <v/>
      </c>
      <c r="CP23" s="28" t="str">
        <f t="shared" si="42"/>
        <v/>
      </c>
      <c r="CQ23" s="28" t="str">
        <f t="shared" si="43"/>
        <v/>
      </c>
      <c r="CR23" s="28" t="str">
        <f t="shared" si="44"/>
        <v/>
      </c>
      <c r="CS23" s="53" t="str">
        <f t="shared" si="45"/>
        <v/>
      </c>
      <c r="CT23" s="53" t="str">
        <f t="shared" si="46"/>
        <v/>
      </c>
      <c r="CU23" s="53" t="str">
        <f t="shared" si="47"/>
        <v/>
      </c>
      <c r="CV23" s="53" t="str">
        <f t="shared" si="48"/>
        <v/>
      </c>
      <c r="CW23" s="34" t="str">
        <f t="shared" ca="1" si="49"/>
        <v/>
      </c>
      <c r="CX23" s="34" t="str">
        <f t="shared" ca="1" si="50"/>
        <v/>
      </c>
      <c r="CY23" s="34" t="str">
        <f t="shared" ca="1" si="51"/>
        <v/>
      </c>
      <c r="CZ23" s="34" t="str">
        <f t="shared" si="52"/>
        <v/>
      </c>
      <c r="DA23" s="34" t="str">
        <f t="shared" si="53"/>
        <v/>
      </c>
      <c r="DB23" s="34" t="str">
        <f t="shared" si="54"/>
        <v/>
      </c>
      <c r="DC23" s="34" t="str">
        <f t="shared" ca="1" si="55"/>
        <v/>
      </c>
      <c r="DD23" s="34" t="str">
        <f t="shared" ca="1" si="56"/>
        <v/>
      </c>
      <c r="DE23" s="34" t="str">
        <f t="shared" ca="1" si="57"/>
        <v/>
      </c>
      <c r="DI23" s="52" t="str">
        <f t="shared" si="58"/>
        <v/>
      </c>
      <c r="DJ23" s="5" t="str">
        <f t="shared" si="59"/>
        <v/>
      </c>
      <c r="DK23" s="5" t="str">
        <f t="shared" si="60"/>
        <v/>
      </c>
      <c r="DL23" s="5" t="str">
        <f t="shared" si="61"/>
        <v/>
      </c>
      <c r="DM23" s="5" t="str">
        <f t="shared" si="62"/>
        <v/>
      </c>
      <c r="DN23" s="5" t="str">
        <f t="shared" si="63"/>
        <v/>
      </c>
      <c r="DO23" s="5" t="str">
        <f t="shared" si="64"/>
        <v/>
      </c>
      <c r="DP23" s="5" t="str">
        <f t="shared" si="65"/>
        <v/>
      </c>
      <c r="DS23" s="5" t="str">
        <f t="shared" si="66"/>
        <v/>
      </c>
      <c r="DT23" s="5">
        <f t="shared" si="67"/>
        <v>0</v>
      </c>
      <c r="DU23" s="5">
        <f t="shared" si="68"/>
        <v>1</v>
      </c>
    </row>
    <row r="24" spans="1:125">
      <c r="A24" s="4"/>
      <c r="B24" s="6"/>
      <c r="C24" s="10" t="str">
        <f t="shared" ca="1" si="0"/>
        <v/>
      </c>
      <c r="D24" s="13"/>
      <c r="E24" s="5" t="s">
        <v>8</v>
      </c>
      <c r="F24" s="16" t="str">
        <f t="shared" si="1"/>
        <v/>
      </c>
      <c r="G24" s="5" t="s">
        <v>8</v>
      </c>
      <c r="H24" s="13"/>
      <c r="I24" s="5" t="s">
        <v>8</v>
      </c>
      <c r="J24" s="16" t="str">
        <f t="shared" si="2"/>
        <v/>
      </c>
      <c r="K24" s="5" t="s">
        <v>8</v>
      </c>
      <c r="L24" s="13"/>
      <c r="M24" s="5" t="s">
        <v>8</v>
      </c>
      <c r="N24" s="16" t="str">
        <f t="shared" ca="1" si="3"/>
        <v/>
      </c>
      <c r="O24" s="5" t="s">
        <v>8</v>
      </c>
      <c r="P24" s="16" t="str">
        <f t="shared" ca="1" si="4"/>
        <v/>
      </c>
      <c r="Q24" s="5" t="s">
        <v>8</v>
      </c>
      <c r="R24" s="25"/>
      <c r="S24" s="19" t="s">
        <v>8</v>
      </c>
      <c r="V24" s="28" t="str">
        <f t="shared" ca="1" si="5"/>
        <v/>
      </c>
      <c r="W24" s="5" t="str">
        <f t="shared" si="6"/>
        <v/>
      </c>
      <c r="X24" s="5" t="str">
        <f t="shared" si="7"/>
        <v/>
      </c>
      <c r="Z24" s="30" t="str">
        <f t="shared" si="8"/>
        <v/>
      </c>
      <c r="AA24" s="30" t="str">
        <f t="shared" si="9"/>
        <v/>
      </c>
      <c r="AB24" s="30" t="str">
        <f t="shared" si="10"/>
        <v/>
      </c>
      <c r="AC24" s="30" t="str">
        <f>IF(Z24="","",IF((Z24&gt;=1619001)*(Z24&lt;6600000),VLOOKUP(Z24,給与所得算出表!$A$5:$C$4985,3,FALSE),""))</f>
        <v/>
      </c>
      <c r="AD24" s="5" t="str">
        <f t="shared" si="11"/>
        <v/>
      </c>
      <c r="AE24" s="5" t="str">
        <f t="shared" si="12"/>
        <v/>
      </c>
      <c r="AF24" s="30" t="str">
        <f t="shared" si="13"/>
        <v/>
      </c>
      <c r="AG24" s="15"/>
      <c r="AH24" s="15">
        <f t="shared" si="14"/>
        <v>0</v>
      </c>
      <c r="AI24" s="30" t="str">
        <f t="shared" si="15"/>
        <v/>
      </c>
      <c r="AJ24" s="30" t="str">
        <f t="shared" si="16"/>
        <v/>
      </c>
      <c r="AK24" s="30" t="str">
        <f t="shared" si="17"/>
        <v/>
      </c>
      <c r="AL24" s="30" t="str">
        <f t="shared" si="18"/>
        <v/>
      </c>
      <c r="AM24" s="30" t="str">
        <f t="shared" si="19"/>
        <v/>
      </c>
      <c r="AN24" s="30" t="str">
        <f t="shared" si="20"/>
        <v/>
      </c>
      <c r="AO24" s="30" t="str">
        <f t="shared" si="21"/>
        <v/>
      </c>
      <c r="AP24" s="30" t="str">
        <f t="shared" si="22"/>
        <v/>
      </c>
      <c r="AQ24" s="30" t="str">
        <f t="shared" si="23"/>
        <v/>
      </c>
      <c r="AR24" s="30" t="str">
        <f t="shared" si="24"/>
        <v/>
      </c>
      <c r="AS24" s="30" t="str">
        <f t="shared" si="25"/>
        <v/>
      </c>
      <c r="AT24" s="30" t="str">
        <f t="shared" si="26"/>
        <v/>
      </c>
      <c r="AU24" s="30" t="str">
        <f t="shared" si="27"/>
        <v/>
      </c>
      <c r="AV24" s="30" t="str">
        <f t="shared" si="28"/>
        <v/>
      </c>
      <c r="AW24" s="30" t="str">
        <f t="shared" si="29"/>
        <v/>
      </c>
      <c r="AX24" s="30">
        <f t="shared" si="30"/>
        <v>0</v>
      </c>
      <c r="AY24" s="30">
        <f t="shared" ca="1" si="31"/>
        <v>0</v>
      </c>
      <c r="AZ24" s="30">
        <f t="shared" ca="1" si="32"/>
        <v>0</v>
      </c>
      <c r="BA24" s="15">
        <f t="shared" ca="1" si="33"/>
        <v>0</v>
      </c>
      <c r="BB24" s="15">
        <f t="shared" si="34"/>
        <v>0</v>
      </c>
      <c r="BC24" s="15">
        <f t="shared" ca="1" si="35"/>
        <v>0</v>
      </c>
      <c r="BD24" s="15">
        <f t="shared" ca="1" si="36"/>
        <v>0</v>
      </c>
      <c r="BE24" s="15">
        <f t="shared" ca="1" si="37"/>
        <v>0</v>
      </c>
      <c r="BG24" t="s">
        <v>7</v>
      </c>
      <c r="BR24" s="34" t="str">
        <f t="shared" si="38"/>
        <v/>
      </c>
      <c r="BS24" s="34" t="str">
        <f t="shared" si="39"/>
        <v/>
      </c>
      <c r="BU24" s="37" t="s">
        <v>62</v>
      </c>
      <c r="BV24" s="37"/>
      <c r="CN24" s="52" t="str">
        <f t="shared" si="40"/>
        <v/>
      </c>
      <c r="CO24" s="28" t="str">
        <f t="shared" si="41"/>
        <v/>
      </c>
      <c r="CP24" s="28" t="str">
        <f t="shared" si="42"/>
        <v/>
      </c>
      <c r="CQ24" s="28" t="str">
        <f t="shared" si="43"/>
        <v/>
      </c>
      <c r="CR24" s="28" t="str">
        <f t="shared" si="44"/>
        <v/>
      </c>
      <c r="CS24" s="53" t="str">
        <f t="shared" si="45"/>
        <v/>
      </c>
      <c r="CT24" s="53" t="str">
        <f t="shared" si="46"/>
        <v/>
      </c>
      <c r="CU24" s="53" t="str">
        <f t="shared" si="47"/>
        <v/>
      </c>
      <c r="CV24" s="53" t="str">
        <f t="shared" si="48"/>
        <v/>
      </c>
      <c r="CW24" s="34" t="str">
        <f t="shared" ca="1" si="49"/>
        <v/>
      </c>
      <c r="CX24" s="34" t="str">
        <f t="shared" ca="1" si="50"/>
        <v/>
      </c>
      <c r="CY24" s="34" t="str">
        <f t="shared" ca="1" si="51"/>
        <v/>
      </c>
      <c r="CZ24" s="34" t="str">
        <f t="shared" si="52"/>
        <v/>
      </c>
      <c r="DA24" s="34" t="str">
        <f t="shared" si="53"/>
        <v/>
      </c>
      <c r="DB24" s="34" t="str">
        <f t="shared" si="54"/>
        <v/>
      </c>
      <c r="DC24" s="34" t="str">
        <f t="shared" ca="1" si="55"/>
        <v/>
      </c>
      <c r="DD24" s="34" t="str">
        <f t="shared" ca="1" si="56"/>
        <v/>
      </c>
      <c r="DE24" s="34" t="str">
        <f t="shared" ca="1" si="57"/>
        <v/>
      </c>
      <c r="DI24" s="52" t="str">
        <f t="shared" si="58"/>
        <v/>
      </c>
      <c r="DJ24" s="5" t="str">
        <f t="shared" si="59"/>
        <v/>
      </c>
      <c r="DK24" s="5" t="str">
        <f t="shared" si="60"/>
        <v/>
      </c>
      <c r="DL24" s="5" t="str">
        <f t="shared" si="61"/>
        <v/>
      </c>
      <c r="DM24" s="5" t="str">
        <f t="shared" si="62"/>
        <v/>
      </c>
      <c r="DN24" s="5" t="str">
        <f t="shared" si="63"/>
        <v/>
      </c>
      <c r="DO24" s="5" t="str">
        <f t="shared" si="64"/>
        <v/>
      </c>
      <c r="DP24" s="5" t="str">
        <f t="shared" si="65"/>
        <v/>
      </c>
      <c r="DS24" s="5" t="str">
        <f t="shared" si="66"/>
        <v/>
      </c>
      <c r="DT24" s="5">
        <f t="shared" si="67"/>
        <v>0</v>
      </c>
      <c r="DU24" s="5">
        <f t="shared" si="68"/>
        <v>1</v>
      </c>
    </row>
    <row r="25" spans="1:125">
      <c r="V25" s="29"/>
      <c r="Z25" s="31"/>
      <c r="AA25" s="31"/>
      <c r="AB25" s="31"/>
      <c r="AC25" s="31"/>
      <c r="AD25" s="31"/>
      <c r="BR25" s="5" t="s">
        <v>55</v>
      </c>
      <c r="BS25" s="30">
        <f>SUM(BS19:BS24)</f>
        <v>0</v>
      </c>
      <c r="BU25" s="9" t="str">
        <f ca="1">CHOOSE(CK18+1,BY25,BY26,BY27,BY28)</f>
        <v>7割軽減</v>
      </c>
      <c r="BV25" s="9"/>
      <c r="BW25" s="5">
        <v>0</v>
      </c>
      <c r="BX25" s="5">
        <v>0.3</v>
      </c>
      <c r="BY25" s="9" t="s">
        <v>64</v>
      </c>
      <c r="BZ25" s="9"/>
      <c r="DI25" s="28">
        <f>COUNT(DI19:DI24)</f>
        <v>1</v>
      </c>
      <c r="DM25" s="28">
        <f>MIN(DM19:DM24)</f>
        <v>5</v>
      </c>
      <c r="DO25" s="28">
        <f>SUM(DO19:DO24)</f>
        <v>0</v>
      </c>
      <c r="DP25" s="28">
        <f>IF(DI25=DO25,(12-DM25)/12,1)</f>
        <v>1</v>
      </c>
    </row>
    <row r="26" spans="1:125">
      <c r="A26" t="s">
        <v>106</v>
      </c>
      <c r="V26" s="29"/>
      <c r="Z26" s="31"/>
      <c r="AA26" s="31"/>
      <c r="AB26" s="31"/>
      <c r="AC26" s="31"/>
      <c r="AD26" s="31"/>
      <c r="BU26" s="38">
        <f ca="1">CHOOSE(CK18+1,BX25,BX26,BX27,BX28)</f>
        <v>0.3</v>
      </c>
      <c r="BV26" s="38"/>
      <c r="BW26" s="5">
        <v>1</v>
      </c>
      <c r="BX26" s="5">
        <v>0.5</v>
      </c>
      <c r="BY26" s="9" t="s">
        <v>33</v>
      </c>
      <c r="BZ26" s="9"/>
    </row>
    <row r="27" spans="1:125" ht="27.75" customHeight="1">
      <c r="A27" s="5" t="s">
        <v>24</v>
      </c>
      <c r="B27" s="5" t="s">
        <v>6</v>
      </c>
      <c r="C27" s="5" t="s">
        <v>2</v>
      </c>
      <c r="D27" s="12" t="s">
        <v>13</v>
      </c>
      <c r="E27" s="12"/>
      <c r="F27" s="12" t="s">
        <v>17</v>
      </c>
      <c r="G27" s="12"/>
      <c r="H27" s="12" t="s">
        <v>10</v>
      </c>
      <c r="I27" s="12"/>
      <c r="J27" s="12" t="s">
        <v>0</v>
      </c>
      <c r="K27" s="12"/>
      <c r="L27" s="22" t="s">
        <v>14</v>
      </c>
      <c r="M27" s="22"/>
      <c r="N27" s="12" t="s">
        <v>19</v>
      </c>
      <c r="O27" s="12"/>
      <c r="P27" s="12" t="s">
        <v>22</v>
      </c>
      <c r="Q27" s="12"/>
      <c r="V27" s="2" t="s">
        <v>59</v>
      </c>
      <c r="W27" s="2" t="s">
        <v>58</v>
      </c>
      <c r="X27" s="2" t="s">
        <v>4</v>
      </c>
      <c r="Z27" s="5" t="s">
        <v>86</v>
      </c>
      <c r="AA27" s="5" t="s">
        <v>122</v>
      </c>
      <c r="AB27" s="5" t="s">
        <v>125</v>
      </c>
      <c r="AC27" s="5" t="s">
        <v>50</v>
      </c>
      <c r="AD27" s="5" t="s">
        <v>96</v>
      </c>
      <c r="AE27" s="5" t="s">
        <v>123</v>
      </c>
      <c r="AF27" s="5" t="s">
        <v>87</v>
      </c>
      <c r="AI27" s="5" t="s">
        <v>88</v>
      </c>
      <c r="AJ27" s="5" t="s">
        <v>89</v>
      </c>
      <c r="AK27" s="5"/>
      <c r="AL27" s="5"/>
      <c r="AM27" s="5"/>
      <c r="AN27" s="5"/>
      <c r="AO27" s="5"/>
      <c r="AP27" s="5" t="s">
        <v>80</v>
      </c>
      <c r="AQ27" s="5"/>
      <c r="AR27" s="5"/>
      <c r="AS27" s="5"/>
      <c r="AT27" s="5"/>
      <c r="AU27" s="5"/>
      <c r="AV27" s="5"/>
      <c r="AW27" s="5" t="s">
        <v>90</v>
      </c>
      <c r="AX27" s="5" t="s">
        <v>119</v>
      </c>
      <c r="AY27" s="5" t="s">
        <v>120</v>
      </c>
      <c r="AZ27" s="5" t="s">
        <v>121</v>
      </c>
      <c r="BR27" s="2" t="s">
        <v>42</v>
      </c>
      <c r="BS27" s="5" t="s">
        <v>60</v>
      </c>
      <c r="BW27" s="5">
        <v>2</v>
      </c>
      <c r="BX27" s="5">
        <v>0.8</v>
      </c>
      <c r="BY27" s="9" t="s">
        <v>57</v>
      </c>
      <c r="BZ27" s="9"/>
      <c r="CN27" s="5" t="s">
        <v>32</v>
      </c>
      <c r="CO27" s="5" t="s">
        <v>77</v>
      </c>
      <c r="CP27" s="5" t="s">
        <v>60</v>
      </c>
      <c r="CQ27" s="2" t="s">
        <v>79</v>
      </c>
      <c r="CR27" s="5" t="s">
        <v>32</v>
      </c>
      <c r="CT27" t="s">
        <v>81</v>
      </c>
    </row>
    <row r="28" spans="1:125">
      <c r="A28" s="4"/>
      <c r="B28" s="6">
        <v>19128</v>
      </c>
      <c r="C28" s="10">
        <f ca="1">V28</f>
        <v>72</v>
      </c>
      <c r="D28" s="13"/>
      <c r="E28" s="5" t="s">
        <v>8</v>
      </c>
      <c r="F28" s="16" t="str">
        <f>IF(D28="","",AF28)</f>
        <v/>
      </c>
      <c r="G28" s="5" t="s">
        <v>8</v>
      </c>
      <c r="H28" s="13"/>
      <c r="I28" s="5" t="s">
        <v>8</v>
      </c>
      <c r="J28" s="16" t="str">
        <f>IF(H28="","",AW28)</f>
        <v/>
      </c>
      <c r="K28" s="5" t="s">
        <v>8</v>
      </c>
      <c r="L28" s="13"/>
      <c r="M28" s="5" t="s">
        <v>8</v>
      </c>
      <c r="N28" s="16">
        <f ca="1">IF(B28="","",SUM(F28,J28,L28,-BE28))</f>
        <v>0</v>
      </c>
      <c r="O28" s="5" t="s">
        <v>8</v>
      </c>
      <c r="P28" s="16">
        <f ca="1">IF(B28="","",IF(N28-430000&lt;0,0,N28-430000))</f>
        <v>0</v>
      </c>
      <c r="Q28" s="5" t="s">
        <v>8</v>
      </c>
      <c r="V28" s="28">
        <f ca="1">IF(B28="","",ROUNDDOWN(YEARFRAC(B28,TODAY()+1),0))</f>
        <v>72</v>
      </c>
      <c r="W28" s="5">
        <f>IF(B28="","",ROUNDDOWN(YEARFRAC(B28,$V$1+1988&amp;"/"&amp;4&amp;"/"&amp;1+1),0))</f>
        <v>72</v>
      </c>
      <c r="X28" s="5">
        <f>IF(B28="","",ROUNDDOWN(YEARFRAC(B28,$V$1+1988&amp;"/"&amp;1&amp;"/"&amp;1+1),0))</f>
        <v>72</v>
      </c>
      <c r="Z28" s="30">
        <f>IF(B28="","",ROUNDDOWN(D28,-3))</f>
        <v>0</v>
      </c>
      <c r="AA28" s="30">
        <f>IF(Z28&lt;550000,0,"")</f>
        <v>0</v>
      </c>
      <c r="AB28" s="30" t="str">
        <f>IF((Z28&gt;=550000)*(Z28&lt;1619001),D28-550000,"")</f>
        <v/>
      </c>
      <c r="AC28" s="30" t="str">
        <f>IF(Z28="","",IF((Z28&gt;=1619001)*(Z28&lt;6600000),VLOOKUP(Z28,給与所得算出表!$A$5:$C$4985,3,FALSE),""))</f>
        <v/>
      </c>
      <c r="AD28" s="5" t="str">
        <f>IF((Z28&gt;=6600000)*(Z28&lt;8500000),Z28-Z28*0.1-1100000,"")</f>
        <v/>
      </c>
      <c r="AE28" s="5" t="str">
        <f>IFERROR(IF(Z28&gt;=8500000,Z28-1950000,""),"")</f>
        <v/>
      </c>
      <c r="AF28" s="30">
        <f>IF(Z28="","",SUM(AA28:AE28))</f>
        <v>0</v>
      </c>
      <c r="AG28" s="15"/>
      <c r="AH28" s="15">
        <f>IFERROR(F28+L28,0)</f>
        <v>0</v>
      </c>
      <c r="AI28" s="30" t="str">
        <f>IF(H28="","",H28)</f>
        <v/>
      </c>
      <c r="AJ28" s="30" t="str">
        <f>IF(X28&lt;65,IF(AI28&lt;=600000,0,""),"")</f>
        <v/>
      </c>
      <c r="AK28" s="30" t="str">
        <f>IF(X28&lt;65,IF((AI28&gt;600000)*(AI28&lt;1300000),AI28-600000,""),"")</f>
        <v/>
      </c>
      <c r="AL28" s="30" t="str">
        <f>IF(X28&lt;65,IF((AI28&gt;=1300000)*(AI28&lt;4100000),AI28*0.75-275000,""),"")</f>
        <v/>
      </c>
      <c r="AM28" s="30" t="str">
        <f>IF(X28&lt;65,IF((AI28&gt;=4100000)*(AI28&lt;7700000),AI28*0.85-685000,""),"")</f>
        <v/>
      </c>
      <c r="AN28" s="30" t="str">
        <f>IFERROR(IF(X28&lt;65,IF((AI28&gt;=7700000)*(AI28&lt;10000000),AI28*0.95-1455000,""),""),"")</f>
        <v/>
      </c>
      <c r="AO28" s="30" t="str">
        <f>IFERROR(IF(X28&lt;65,IF(AI28&gt;=10000000,AI28-1955000,""),""),"")</f>
        <v/>
      </c>
      <c r="AP28" s="30" t="str">
        <f>IF(X28&gt;=65,IF(AI28&lt;=11000000,0,""),"")</f>
        <v/>
      </c>
      <c r="AQ28" s="30" t="str">
        <f>IF(X28&gt;=65,IF((AI28&gt;1100000)*(AI28&lt;3300000),AI28-1100000,""),"")</f>
        <v/>
      </c>
      <c r="AR28" s="30" t="str">
        <f>IF(X28&gt;=65,IF((AI28&gt;=3300000)*(AI28&lt;4100000),AI28*0.75-275000,""),"")</f>
        <v/>
      </c>
      <c r="AS28" s="30" t="str">
        <f>IF(X28&gt;=65,IF((AI28&gt;=4100000)*(AI28&lt;7700000),AI28*0.85-685000,""),"")</f>
        <v/>
      </c>
      <c r="AT28" s="30" t="str">
        <f>IFERROR(IF(X28&gt;=65,IF((AI28&gt;=7700000)*(AI28&lt;10000000),AI28*0.95-1455000,""),""),"")</f>
        <v/>
      </c>
      <c r="AU28" s="30" t="str">
        <f>IFERROR(IF(X28&gt;=65,IF(AI28&gt;=10000000,AI28-1955000,""),""),"")</f>
        <v/>
      </c>
      <c r="AV28" s="30" t="str">
        <f>IFERROR(IF((AH28&gt;10000000)*(AH28&lt;=20000000),100000,IF((AH28&gt;20000000),200000,"")),"")</f>
        <v/>
      </c>
      <c r="AW28" s="30" t="str">
        <f>IF(AI28="","",SUM(AJ28:AV28))</f>
        <v/>
      </c>
      <c r="AX28" s="30">
        <f>IF(D28&gt;550000,1,0)</f>
        <v>0</v>
      </c>
      <c r="AY28" s="30">
        <f ca="1">IF(C28&gt;=65,IF(H28&gt;1100000,1,0),IF(H28&gt;600000,1,0))</f>
        <v>0</v>
      </c>
      <c r="AZ28" s="30">
        <f ca="1">IF(SUM(AX28:AY28)=0,0,1)</f>
        <v>0</v>
      </c>
      <c r="BA28" s="15">
        <f ca="1">AX28+AY28</f>
        <v>0</v>
      </c>
      <c r="BB28" s="15">
        <f>IFERROR(IF((F28+J28)&gt;100000,1,0),0)</f>
        <v>0</v>
      </c>
      <c r="BC28" s="15">
        <f ca="1">IFERROR(IF(BA28=2,IF(F28&gt;100000,100000,F28),0),0)</f>
        <v>0</v>
      </c>
      <c r="BD28" s="15">
        <f ca="1">IFERROR(IF(BA28=2,IF(J28&gt;100000,100000,J28),0),0)</f>
        <v>0</v>
      </c>
      <c r="BE28" s="15">
        <f ca="1">IFERROR(IF(BB28=0,0,IF(BA28=2,BC28+BD28-100000,0)),0)</f>
        <v>0</v>
      </c>
      <c r="BR28" s="34" t="str">
        <f>IFERROR(IF(W28&gt;=65,IF(J28-150000&lt;0,0,J28-150000),J28),"")</f>
        <v/>
      </c>
      <c r="BS28" s="34" t="str">
        <f>IFERROR(J28-BR28,"")</f>
        <v/>
      </c>
      <c r="BW28" s="5">
        <v>3</v>
      </c>
      <c r="BX28" s="5">
        <v>1</v>
      </c>
      <c r="BY28" s="9" t="s">
        <v>25</v>
      </c>
      <c r="BZ28" s="9"/>
      <c r="CN28" s="5" t="s">
        <v>73</v>
      </c>
      <c r="CO28" s="30">
        <f>BN19</f>
        <v>0</v>
      </c>
      <c r="CP28" s="34">
        <f ca="1">VLOOKUP(BU25,CN33:CQ36,2,FALSE)</f>
        <v>0</v>
      </c>
      <c r="CQ28" s="30">
        <f ca="1">CO28-CP28</f>
        <v>0</v>
      </c>
      <c r="CR28" s="30">
        <f ca="1">CQ28*$DP$25</f>
        <v>0</v>
      </c>
      <c r="CT28" s="5">
        <f t="shared" ref="CT28:CT33" si="69">IF(CS19="","",IF((CS19&gt;=40)*(CS19&lt;=63),3,0))</f>
        <v>0</v>
      </c>
      <c r="CU28" s="53">
        <f t="shared" ref="CU28:CV33" si="70">CT19</f>
        <v>0</v>
      </c>
      <c r="CV28" s="53">
        <f t="shared" si="70"/>
        <v>0</v>
      </c>
      <c r="CW28" s="5">
        <f t="shared" ref="CW28:CW33" si="71">IF(CU28=1,CR19,0)</f>
        <v>0</v>
      </c>
      <c r="CX28" s="5" t="str">
        <f t="shared" ref="CX28:CX33" si="72">IF(CV28=2,12-CR19,"")</f>
        <v/>
      </c>
    </row>
    <row r="29" spans="1:125">
      <c r="V29" s="29"/>
      <c r="Z29" s="31" t="str">
        <f>IF(B29="","",ROUNDDOWN(D29,-3))</f>
        <v/>
      </c>
      <c r="AA29" s="31"/>
      <c r="AB29" s="31"/>
      <c r="AC29" s="31"/>
      <c r="AD29" s="31"/>
      <c r="BR29" s="5" t="s">
        <v>55</v>
      </c>
      <c r="BS29" s="30">
        <f>SUM(BS28)</f>
        <v>0</v>
      </c>
      <c r="CN29" s="5" t="s">
        <v>74</v>
      </c>
      <c r="CO29" s="30">
        <f>BN20</f>
        <v>0</v>
      </c>
      <c r="CP29" s="34">
        <f ca="1">VLOOKUP(BU25,CN33:CQ36,3,FALSE)</f>
        <v>0</v>
      </c>
      <c r="CQ29" s="30">
        <f ca="1">CO29-CP29</f>
        <v>0</v>
      </c>
      <c r="CR29" s="30">
        <f ca="1">CQ29*$DP$25</f>
        <v>0</v>
      </c>
      <c r="CT29" s="5" t="str">
        <f t="shared" si="69"/>
        <v/>
      </c>
      <c r="CU29" s="53" t="str">
        <f t="shared" si="70"/>
        <v/>
      </c>
      <c r="CV29" s="53" t="str">
        <f t="shared" si="70"/>
        <v/>
      </c>
      <c r="CW29" s="5">
        <f t="shared" si="71"/>
        <v>0</v>
      </c>
      <c r="CX29" s="5" t="str">
        <f t="shared" si="72"/>
        <v/>
      </c>
    </row>
    <row r="30" spans="1:125">
      <c r="A30" t="s">
        <v>31</v>
      </c>
      <c r="V30" s="29"/>
      <c r="Z30" s="31"/>
      <c r="AA30" s="31"/>
      <c r="AB30" s="31"/>
      <c r="AC30" s="31"/>
      <c r="AD30" s="31"/>
      <c r="CN30" s="5" t="s">
        <v>76</v>
      </c>
      <c r="CO30" s="30">
        <f>BN21</f>
        <v>0</v>
      </c>
      <c r="CP30" s="34">
        <f ca="1">VLOOKUP(BU25,CN33:CQ36,4,FALSE)</f>
        <v>0</v>
      </c>
      <c r="CQ30" s="30">
        <f ca="1">CO30-CP30</f>
        <v>0</v>
      </c>
      <c r="CR30" s="30">
        <f ca="1">DC30</f>
        <v>0</v>
      </c>
      <c r="CT30" s="5" t="str">
        <f t="shared" si="69"/>
        <v/>
      </c>
      <c r="CU30" s="53" t="str">
        <f t="shared" si="70"/>
        <v/>
      </c>
      <c r="CV30" s="53" t="str">
        <f t="shared" si="70"/>
        <v/>
      </c>
      <c r="CW30" s="5">
        <f t="shared" si="71"/>
        <v>0</v>
      </c>
      <c r="CX30" s="5" t="str">
        <f t="shared" si="72"/>
        <v/>
      </c>
      <c r="CY30" t="s">
        <v>76</v>
      </c>
      <c r="CZ30" s="34">
        <f ca="1">IF($CT$34=3,CQ30,0)</f>
        <v>0</v>
      </c>
      <c r="DA30" s="34">
        <f ca="1">IF($CU$34=1,CQ30*$CW$34/12,0)</f>
        <v>0</v>
      </c>
      <c r="DB30" s="34">
        <f ca="1">IF($CV$34=2,CQ30*$CX$34/12,0)</f>
        <v>0</v>
      </c>
      <c r="DC30" s="34">
        <f ca="1">IF(CZ30&gt;0,CZ30,IF(CY34&lt;=12,DA30+DB30,CQ30))</f>
        <v>0</v>
      </c>
    </row>
    <row r="31" spans="1:125" ht="26.25" customHeight="1">
      <c r="A31" s="5" t="s">
        <v>11</v>
      </c>
      <c r="B31" s="5" t="s">
        <v>6</v>
      </c>
      <c r="C31" s="5" t="s">
        <v>2</v>
      </c>
      <c r="D31" s="12" t="s">
        <v>13</v>
      </c>
      <c r="E31" s="12"/>
      <c r="F31" s="12" t="s">
        <v>17</v>
      </c>
      <c r="G31" s="12"/>
      <c r="H31" s="12" t="s">
        <v>10</v>
      </c>
      <c r="I31" s="12"/>
      <c r="J31" s="12" t="s">
        <v>0</v>
      </c>
      <c r="K31" s="12"/>
      <c r="L31" s="22" t="s">
        <v>14</v>
      </c>
      <c r="M31" s="22"/>
      <c r="N31" s="12" t="s">
        <v>19</v>
      </c>
      <c r="O31" s="12"/>
      <c r="P31" s="12" t="s">
        <v>22</v>
      </c>
      <c r="Q31" s="12"/>
      <c r="V31" s="2" t="s">
        <v>59</v>
      </c>
      <c r="W31" s="2" t="s">
        <v>58</v>
      </c>
      <c r="X31" s="2" t="s">
        <v>4</v>
      </c>
      <c r="Z31" s="5" t="s">
        <v>86</v>
      </c>
      <c r="AA31" s="5" t="s">
        <v>122</v>
      </c>
      <c r="AB31" s="5" t="s">
        <v>125</v>
      </c>
      <c r="AC31" s="5" t="s">
        <v>50</v>
      </c>
      <c r="AD31" s="5" t="s">
        <v>96</v>
      </c>
      <c r="AE31" s="5" t="s">
        <v>123</v>
      </c>
      <c r="AF31" s="5" t="s">
        <v>87</v>
      </c>
      <c r="AI31" s="5" t="s">
        <v>88</v>
      </c>
      <c r="AJ31" s="5" t="s">
        <v>89</v>
      </c>
      <c r="AK31" s="5"/>
      <c r="AL31" s="5"/>
      <c r="AM31" s="5"/>
      <c r="AN31" s="5"/>
      <c r="AO31" s="5"/>
      <c r="AP31" s="5" t="s">
        <v>80</v>
      </c>
      <c r="AQ31" s="5"/>
      <c r="AR31" s="5"/>
      <c r="AS31" s="5"/>
      <c r="AT31" s="5"/>
      <c r="AU31" s="5"/>
      <c r="AV31" s="5"/>
      <c r="AW31" s="5" t="s">
        <v>90</v>
      </c>
      <c r="AX31" s="5" t="s">
        <v>119</v>
      </c>
      <c r="AY31" s="5" t="s">
        <v>120</v>
      </c>
      <c r="AZ31" s="5" t="s">
        <v>121</v>
      </c>
      <c r="BR31" s="2" t="s">
        <v>42</v>
      </c>
      <c r="BS31" s="5" t="s">
        <v>60</v>
      </c>
      <c r="CT31" s="5" t="str">
        <f t="shared" si="69"/>
        <v/>
      </c>
      <c r="CU31" s="53" t="str">
        <f t="shared" si="70"/>
        <v/>
      </c>
      <c r="CV31" s="53" t="str">
        <f t="shared" si="70"/>
        <v/>
      </c>
      <c r="CW31" s="5">
        <f t="shared" si="71"/>
        <v>0</v>
      </c>
      <c r="CX31" s="5" t="str">
        <f t="shared" si="72"/>
        <v/>
      </c>
    </row>
    <row r="32" spans="1:125">
      <c r="A32" s="4"/>
      <c r="B32" s="6"/>
      <c r="C32" s="10" t="str">
        <f ca="1">V32</f>
        <v/>
      </c>
      <c r="D32" s="13"/>
      <c r="E32" s="5" t="s">
        <v>8</v>
      </c>
      <c r="F32" s="16" t="str">
        <f>IF(D32="","",AF32)</f>
        <v/>
      </c>
      <c r="G32" s="5" t="s">
        <v>8</v>
      </c>
      <c r="H32" s="13"/>
      <c r="I32" s="5" t="s">
        <v>8</v>
      </c>
      <c r="J32" s="16" t="str">
        <f>IF(H32="","",AW32)</f>
        <v/>
      </c>
      <c r="K32" s="5" t="s">
        <v>8</v>
      </c>
      <c r="L32" s="13"/>
      <c r="M32" s="5" t="s">
        <v>8</v>
      </c>
      <c r="N32" s="16" t="str">
        <f ca="1">IF(B32="","",SUM(F32,J32,L32,-BE32))</f>
        <v/>
      </c>
      <c r="O32" s="5" t="s">
        <v>8</v>
      </c>
      <c r="P32" s="16" t="str">
        <f ca="1">IF(B32="","",IF(N32-430000&lt;0,0,N32-430000))</f>
        <v/>
      </c>
      <c r="Q32" s="5" t="s">
        <v>8</v>
      </c>
      <c r="V32" s="28" t="str">
        <f ca="1">IF(B32="","",ROUNDDOWN(YEARFRAC(B32,TODAY()+1),0))</f>
        <v/>
      </c>
      <c r="W32" s="5" t="str">
        <f>IF(B32="","",ROUNDDOWN(YEARFRAC(B32,$V$1+1988&amp;"/"&amp;4&amp;"/"&amp;1+1),0))</f>
        <v/>
      </c>
      <c r="X32" s="5" t="str">
        <f>IF(B32="","",ROUNDDOWN(YEARFRAC(B32,$V$1+1988&amp;"/"&amp;1&amp;"/"&amp;1+1),0))</f>
        <v/>
      </c>
      <c r="Z32" s="30" t="str">
        <f>IF(B32="","",ROUNDDOWN(D32,-3))</f>
        <v/>
      </c>
      <c r="AA32" s="30" t="str">
        <f>IF(Z32&lt;550000,0,"")</f>
        <v/>
      </c>
      <c r="AB32" s="30" t="str">
        <f>IF((Z32&gt;=550000)*(Z32&lt;1619001),D32-550000,"")</f>
        <v/>
      </c>
      <c r="AC32" s="30" t="str">
        <f>IF(Z32="","",IF((Z32&gt;=1619001)*(Z32&lt;6600000),VLOOKUP(Z32,給与所得算出表!$A$5:$C$4985,3,FALSE),""))</f>
        <v/>
      </c>
      <c r="AD32" s="5" t="str">
        <f>IF((Z32&gt;=6600000)*(Z32&lt;8500000),Z32-Z32*0.1-1100000,"")</f>
        <v/>
      </c>
      <c r="AE32" s="5" t="str">
        <f>IFERROR(IF(Z32&gt;=8500000,Z32-1950000,""),"")</f>
        <v/>
      </c>
      <c r="AF32" s="30" t="str">
        <f>IF(Z32="","",SUM(AA32:AE32))</f>
        <v/>
      </c>
      <c r="AG32" s="15"/>
      <c r="AH32" s="15">
        <f>IFERROR(F32+L32,0)</f>
        <v>0</v>
      </c>
      <c r="AI32" s="30" t="str">
        <f>IF(H32="","",H32)</f>
        <v/>
      </c>
      <c r="AJ32" s="30" t="str">
        <f>IF(X32&lt;65,IF(AI32&lt;=600000,0,""),"")</f>
        <v/>
      </c>
      <c r="AK32" s="30" t="str">
        <f>IF(X32&lt;65,IF((AI32&gt;600000)*(AI32&lt;1300000),AI32-600000,""),"")</f>
        <v/>
      </c>
      <c r="AL32" s="30" t="str">
        <f>IF(X32&lt;65,IF((AI32&gt;=1300000)*(AI32&lt;4100000),AI32*0.75-275000,""),"")</f>
        <v/>
      </c>
      <c r="AM32" s="30" t="str">
        <f>IF(X32&lt;65,IF((AI32&gt;=4100000)*(AI32&lt;7700000),AI32*0.85-685000,""),"")</f>
        <v/>
      </c>
      <c r="AN32" s="30" t="str">
        <f>IFERROR(IF(X32&lt;65,IF((AI32&gt;=7700000)*(AI32&lt;10000000),AI32*0.95-1455000,""),""),"")</f>
        <v/>
      </c>
      <c r="AO32" s="30" t="str">
        <f>IFERROR(IF(X32&lt;65,IF(AI32&gt;=10000000,AI32-1955000,""),""),"")</f>
        <v/>
      </c>
      <c r="AP32" s="30" t="str">
        <f>IF(X32&gt;=65,IF(AI32&lt;=11000000,0,""),"")</f>
        <v/>
      </c>
      <c r="AQ32" s="30" t="str">
        <f>IF(X32&gt;=65,IF((AI32&gt;1100000)*(AI32&lt;3300000),AI32-1100000,""),"")</f>
        <v/>
      </c>
      <c r="AR32" s="30" t="str">
        <f>IF(X32&gt;=65,IF((AI32&gt;=3300000)*(AI32&lt;4100000),AI32*0.75-275000,""),"")</f>
        <v/>
      </c>
      <c r="AS32" s="30" t="str">
        <f>IF(X32&gt;=65,IF((AI32&gt;=4100000)*(AI32&lt;7700000),AI32*0.85-685000,""),"")</f>
        <v/>
      </c>
      <c r="AT32" s="30" t="str">
        <f>IFERROR(IF(X32&gt;=65,IF((AI32&gt;=7700000)*(AI32&lt;10000000),AI32*0.95-1455000,""),""),"")</f>
        <v/>
      </c>
      <c r="AU32" s="30" t="str">
        <f>IFERROR(IF(X32&gt;=65,IF(AI32&gt;=10000000,AI32-1955000,""),""),"")</f>
        <v/>
      </c>
      <c r="AV32" s="30" t="str">
        <f>IFERROR(IF((AH32&gt;10000000)*(AH32&lt;=20000000),100000,IF((AH32&gt;20000000),200000,"")),"")</f>
        <v/>
      </c>
      <c r="AW32" s="30" t="str">
        <f>IF(AI32="","",SUM(AJ32:AV32))</f>
        <v/>
      </c>
      <c r="AX32" s="30">
        <f>IF(D32&gt;550000,1,0)</f>
        <v>0</v>
      </c>
      <c r="AY32" s="30">
        <f ca="1">IF(C32&gt;=65,IF(H32&gt;1100000,1,0),IF(H32&gt;600000,1,0))</f>
        <v>0</v>
      </c>
      <c r="AZ32" s="30">
        <f ca="1">IF(SUM(AX32:AY32)=0,0,1)</f>
        <v>0</v>
      </c>
      <c r="BA32" s="15">
        <f ca="1">AX32+AY32</f>
        <v>0</v>
      </c>
      <c r="BB32" s="15">
        <f>IFERROR(IF((F32+J32)&gt;100000,1,0),0)</f>
        <v>0</v>
      </c>
      <c r="BC32" s="15">
        <f ca="1">IFERROR(IF(BA32=2,IF(F32&gt;100000,100000,F32),0),0)</f>
        <v>0</v>
      </c>
      <c r="BD32" s="15">
        <f ca="1">IFERROR(IF(BA32=2,IF(J32&gt;100000,100000,J32),0),0)</f>
        <v>0</v>
      </c>
      <c r="BE32" s="15">
        <f ca="1">IFERROR(IF(BB32=0,0,IF(BA32=2,BC32+BD32-100000,0)),0)</f>
        <v>0</v>
      </c>
      <c r="BR32" s="34" t="str">
        <f>IFERROR(IF(W32&gt;=65,IF(J32-150000&lt;0,0,J32-150000),J32),"")</f>
        <v/>
      </c>
      <c r="BS32" s="34" t="str">
        <f>IFERROR(J32-BR32,"")</f>
        <v/>
      </c>
      <c r="CN32" s="5" t="s">
        <v>78</v>
      </c>
      <c r="CO32" s="5" t="s">
        <v>73</v>
      </c>
      <c r="CP32" s="5" t="s">
        <v>74</v>
      </c>
      <c r="CQ32" s="5" t="s">
        <v>76</v>
      </c>
      <c r="CT32" s="5" t="str">
        <f t="shared" si="69"/>
        <v/>
      </c>
      <c r="CU32" s="53" t="str">
        <f t="shared" si="70"/>
        <v/>
      </c>
      <c r="CV32" s="53" t="str">
        <f t="shared" si="70"/>
        <v/>
      </c>
      <c r="CW32" s="5">
        <f t="shared" si="71"/>
        <v>0</v>
      </c>
      <c r="CX32" s="5" t="str">
        <f t="shared" si="72"/>
        <v/>
      </c>
    </row>
    <row r="33" spans="1:103">
      <c r="A33" s="4"/>
      <c r="B33" s="6"/>
      <c r="C33" s="10" t="str">
        <f ca="1">V33</f>
        <v/>
      </c>
      <c r="D33" s="13"/>
      <c r="E33" s="5" t="s">
        <v>8</v>
      </c>
      <c r="F33" s="16" t="str">
        <f>IF(D33="","",AF33)</f>
        <v/>
      </c>
      <c r="G33" s="5" t="s">
        <v>8</v>
      </c>
      <c r="H33" s="13"/>
      <c r="I33" s="5" t="s">
        <v>8</v>
      </c>
      <c r="J33" s="16" t="str">
        <f>IF(H33="","",AW33)</f>
        <v/>
      </c>
      <c r="K33" s="5" t="s">
        <v>8</v>
      </c>
      <c r="L33" s="13"/>
      <c r="M33" s="5" t="s">
        <v>8</v>
      </c>
      <c r="N33" s="16" t="str">
        <f ca="1">IF(B33="","",SUM(F33,J33,L33,-BE33))</f>
        <v/>
      </c>
      <c r="O33" s="5" t="s">
        <v>8</v>
      </c>
      <c r="P33" s="16" t="str">
        <f ca="1">IF(B33="","",IF(N33-430000&lt;0,0,N33-430000))</f>
        <v/>
      </c>
      <c r="Q33" s="5" t="s">
        <v>8</v>
      </c>
      <c r="V33" s="28" t="str">
        <f ca="1">IF(B33="","",ROUNDDOWN(YEARFRAC(B33,TODAY()+1),0))</f>
        <v/>
      </c>
      <c r="W33" s="5" t="str">
        <f>IF(B33="","",ROUNDDOWN(YEARFRAC(B33,$V$1+1988&amp;"/"&amp;4&amp;"/"&amp;1+1),0))</f>
        <v/>
      </c>
      <c r="X33" s="5" t="str">
        <f>IF(B33="","",ROUNDDOWN(YEARFRAC(B33,$V$1+1988&amp;"/"&amp;1&amp;"/"&amp;1+1),0))</f>
        <v/>
      </c>
      <c r="Z33" s="30" t="str">
        <f>IF(B33="","",ROUNDDOWN(D33,-3))</f>
        <v/>
      </c>
      <c r="AA33" s="30" t="str">
        <f>IF(Z33&lt;550000,0,"")</f>
        <v/>
      </c>
      <c r="AB33" s="30" t="str">
        <f>IF((Z33&gt;=550000)*(Z33&lt;1619001),D33-550000,"")</f>
        <v/>
      </c>
      <c r="AC33" s="30" t="str">
        <f>IF(Z33="","",IF((Z33&gt;=1619001)*(Z33&lt;6600000),VLOOKUP(Z33,給与所得算出表!$A$5:$C$4985,3,FALSE),""))</f>
        <v/>
      </c>
      <c r="AD33" s="5" t="str">
        <f>IF((Z33&gt;=6600000)*(Z33&lt;8500000),Z33-Z33*0.1-1100000,"")</f>
        <v/>
      </c>
      <c r="AE33" s="5" t="str">
        <f>IFERROR(IF(Z33&gt;=8500000,Z33-1950000,""),"")</f>
        <v/>
      </c>
      <c r="AF33" s="30" t="str">
        <f>IF(Z33="","",SUM(AA33:AE33))</f>
        <v/>
      </c>
      <c r="AG33" s="15"/>
      <c r="AH33" s="15">
        <f>IFERROR(F33+L33,0)</f>
        <v>0</v>
      </c>
      <c r="AI33" s="30" t="str">
        <f>IF(H33="","",H33)</f>
        <v/>
      </c>
      <c r="AJ33" s="30" t="str">
        <f>IF(X33&lt;65,IF(AI33&lt;=600000,0,""),"")</f>
        <v/>
      </c>
      <c r="AK33" s="30" t="str">
        <f>IF(X33&lt;65,IF((AI33&gt;600000)*(AI33&lt;1300000),AI33-600000,""),"")</f>
        <v/>
      </c>
      <c r="AL33" s="30" t="str">
        <f>IF(X33&lt;65,IF((AI33&gt;=1300000)*(AI33&lt;4100000),AI33*0.75-275000,""),"")</f>
        <v/>
      </c>
      <c r="AM33" s="30" t="str">
        <f>IF(X33&lt;65,IF((AI33&gt;=4100000)*(AI33&lt;7700000),AI33*0.85-685000,""),"")</f>
        <v/>
      </c>
      <c r="AN33" s="30" t="str">
        <f>IFERROR(IF(X33&lt;65,IF((AI33&gt;=7700000)*(AI33&lt;10000000),AI33*0.95-1455000,""),""),"")</f>
        <v/>
      </c>
      <c r="AO33" s="30" t="str">
        <f>IFERROR(IF(X33&lt;65,IF(AI33&gt;=10000000,AI33-1955000,""),""),"")</f>
        <v/>
      </c>
      <c r="AP33" s="30" t="str">
        <f>IF(X33&gt;=65,IF(AI33&lt;=11000000,0,""),"")</f>
        <v/>
      </c>
      <c r="AQ33" s="30" t="str">
        <f>IF(X33&gt;=65,IF((AI33&gt;1100000)*(AI33&lt;3300000),AI33-1100000,""),"")</f>
        <v/>
      </c>
      <c r="AR33" s="30" t="str">
        <f>IF(X33&gt;=65,IF((AI33&gt;=3300000)*(AI33&lt;4100000),AI33*0.75-275000,""),"")</f>
        <v/>
      </c>
      <c r="AS33" s="30" t="str">
        <f>IF(X33&gt;=65,IF((AI33&gt;=4100000)*(AI33&lt;7700000),AI33*0.85-685000,""),"")</f>
        <v/>
      </c>
      <c r="AT33" s="30" t="str">
        <f>IFERROR(IF(X33&gt;=65,IF((AI33&gt;=7700000)*(AI33&lt;10000000),AI33*0.95-1455000,""),""),"")</f>
        <v/>
      </c>
      <c r="AU33" s="30" t="str">
        <f>IFERROR(IF(X33&gt;=65,IF(AI33&gt;=10000000,AI33-1955000,""),""),"")</f>
        <v/>
      </c>
      <c r="AV33" s="30" t="str">
        <f>IFERROR(IF((AH33&gt;10000000)*(AH33&lt;=20000000),100000,IF((AH33&gt;20000000),200000,"")),"")</f>
        <v/>
      </c>
      <c r="AW33" s="30" t="str">
        <f>IF(AI33="","",SUM(AJ33:AV33))</f>
        <v/>
      </c>
      <c r="AX33" s="30">
        <f>IF(D33&gt;550000,1,0)</f>
        <v>0</v>
      </c>
      <c r="AY33" s="30">
        <f ca="1">IF(C33&gt;=65,IF(H33&gt;1100000,1,0),IF(H33&gt;600000,1,0))</f>
        <v>0</v>
      </c>
      <c r="AZ33" s="30">
        <f ca="1">IF(SUM(AX33:AY33)=0,0,1)</f>
        <v>0</v>
      </c>
      <c r="BA33" s="15">
        <f ca="1">AX33+AY33</f>
        <v>0</v>
      </c>
      <c r="BB33" s="15">
        <f>IFERROR(IF((F33+J33)&gt;100000,1,0),0)</f>
        <v>0</v>
      </c>
      <c r="BC33" s="15">
        <f ca="1">IFERROR(IF(BA33=2,IF(F33&gt;100000,100000,F33),0),0)</f>
        <v>0</v>
      </c>
      <c r="BD33" s="15">
        <f ca="1">IFERROR(IF(BA33=2,IF(J33&gt;100000,100000,J33),0),0)</f>
        <v>0</v>
      </c>
      <c r="BE33" s="15">
        <f ca="1">IFERROR(IF(BB33=0,0,IF(BA33=2,BC33+BD33-100000,0)),0)</f>
        <v>0</v>
      </c>
      <c r="BR33" s="34" t="str">
        <f>IFERROR(IF(W33&gt;=65,IF(J33-150000&lt;0,0,J33-150000),J33),"")</f>
        <v/>
      </c>
      <c r="BS33" s="34" t="str">
        <f>IFERROR(J33-BR33,"")</f>
        <v/>
      </c>
      <c r="CN33" s="5" t="s">
        <v>64</v>
      </c>
      <c r="CO33" s="32"/>
      <c r="CP33" s="32"/>
      <c r="CQ33" s="32"/>
      <c r="CT33" s="5" t="str">
        <f t="shared" si="69"/>
        <v/>
      </c>
      <c r="CU33" s="53" t="str">
        <f t="shared" si="70"/>
        <v/>
      </c>
      <c r="CV33" s="53" t="str">
        <f t="shared" si="70"/>
        <v/>
      </c>
      <c r="CW33" s="5">
        <f t="shared" si="71"/>
        <v>0</v>
      </c>
      <c r="CX33" s="5" t="str">
        <f t="shared" si="72"/>
        <v/>
      </c>
    </row>
    <row r="34" spans="1:103">
      <c r="A34" s="4"/>
      <c r="B34" s="6"/>
      <c r="C34" s="10" t="str">
        <f ca="1">V34</f>
        <v/>
      </c>
      <c r="D34" s="13"/>
      <c r="E34" s="5" t="s">
        <v>8</v>
      </c>
      <c r="F34" s="16" t="str">
        <f>IF(D34="","",AF34)</f>
        <v/>
      </c>
      <c r="G34" s="5" t="s">
        <v>8</v>
      </c>
      <c r="H34" s="13"/>
      <c r="I34" s="5" t="s">
        <v>8</v>
      </c>
      <c r="J34" s="16" t="str">
        <f>IF(H34="","",AW34)</f>
        <v/>
      </c>
      <c r="K34" s="5" t="s">
        <v>8</v>
      </c>
      <c r="L34" s="13"/>
      <c r="M34" s="5" t="s">
        <v>8</v>
      </c>
      <c r="N34" s="16" t="str">
        <f ca="1">IF(B34="","",SUM(F34,J34,L34,-BE34))</f>
        <v/>
      </c>
      <c r="O34" s="5" t="s">
        <v>8</v>
      </c>
      <c r="P34" s="16" t="str">
        <f ca="1">IF(B34="","",IF(N34-430000&lt;0,0,N34-430000))</f>
        <v/>
      </c>
      <c r="Q34" s="5" t="s">
        <v>8</v>
      </c>
      <c r="V34" s="28" t="str">
        <f ca="1">IF(B34="","",ROUNDDOWN(YEARFRAC(B34,TODAY()+1),0))</f>
        <v/>
      </c>
      <c r="W34" s="5" t="str">
        <f>IF(B34="","",ROUNDDOWN(YEARFRAC(B34,$V$1+1988&amp;"/"&amp;4&amp;"/"&amp;1+1),0))</f>
        <v/>
      </c>
      <c r="X34" s="5" t="str">
        <f>IF(B34="","",ROUNDDOWN(YEARFRAC(B34,$V$1+1988&amp;"/"&amp;1&amp;"/"&amp;1+1),0))</f>
        <v/>
      </c>
      <c r="Z34" s="30" t="str">
        <f>IF(B34="","",ROUNDDOWN(D34,-3))</f>
        <v/>
      </c>
      <c r="AA34" s="30" t="str">
        <f>IF(Z34&lt;550000,0,"")</f>
        <v/>
      </c>
      <c r="AB34" s="30" t="str">
        <f>IF((Z34&gt;=550000)*(Z34&lt;1619001),D34-550000,"")</f>
        <v/>
      </c>
      <c r="AC34" s="30" t="str">
        <f>IF(Z34="","",IF((Z34&gt;=1619001)*(Z34&lt;6600000),VLOOKUP(Z34,給与所得算出表!$A$5:$C$4985,3,FALSE),""))</f>
        <v/>
      </c>
      <c r="AD34" s="5" t="str">
        <f>IF((Z34&gt;=6600000)*(Z34&lt;8500000),Z34-Z34*0.1-1100000,"")</f>
        <v/>
      </c>
      <c r="AE34" s="5" t="str">
        <f>IFERROR(IF(Z34&gt;=8500000,Z34-1950000,""),"")</f>
        <v/>
      </c>
      <c r="AF34" s="30" t="str">
        <f>IF(Z34="","",SUM(AA34:AE34))</f>
        <v/>
      </c>
      <c r="AG34" s="15"/>
      <c r="AH34" s="15">
        <f>IFERROR(F34+L34,0)</f>
        <v>0</v>
      </c>
      <c r="AI34" s="30" t="str">
        <f>IF(H34="","",H34)</f>
        <v/>
      </c>
      <c r="AJ34" s="30" t="str">
        <f>IF(X34&lt;65,IF(AI34&lt;=600000,0,""),"")</f>
        <v/>
      </c>
      <c r="AK34" s="30" t="str">
        <f>IF(X34&lt;65,IF((AI34&gt;600000)*(AI34&lt;1300000),AI34-600000,""),"")</f>
        <v/>
      </c>
      <c r="AL34" s="30" t="str">
        <f>IF(X34&lt;65,IF((AI34&gt;=1300000)*(AI34&lt;4100000),AI34*0.75-275000,""),"")</f>
        <v/>
      </c>
      <c r="AM34" s="30" t="str">
        <f>IF(X34&lt;65,IF((AI34&gt;=4100000)*(AI34&lt;7700000),AI34*0.85-685000,""),"")</f>
        <v/>
      </c>
      <c r="AN34" s="30" t="str">
        <f>IFERROR(IF(X34&lt;65,IF((AI34&gt;=7700000)*(AI34&lt;10000000),AI34*0.95-1455000,""),""),"")</f>
        <v/>
      </c>
      <c r="AO34" s="30" t="str">
        <f>IFERROR(IF(X34&lt;65,IF(AI34&gt;=10000000,AI34-1955000,""),""),"")</f>
        <v/>
      </c>
      <c r="AP34" s="30" t="str">
        <f>IF(X34&gt;=65,IF(AI34&lt;=11000000,0,""),"")</f>
        <v/>
      </c>
      <c r="AQ34" s="30" t="str">
        <f>IF(X34&gt;=65,IF((AI34&gt;1100000)*(AI34&lt;3300000),AI34-1100000,""),"")</f>
        <v/>
      </c>
      <c r="AR34" s="30" t="str">
        <f>IF(X34&gt;=65,IF((AI34&gt;=3300000)*(AI34&lt;4100000),AI34*0.75-275000,""),"")</f>
        <v/>
      </c>
      <c r="AS34" s="30" t="str">
        <f>IF(X34&gt;=65,IF((AI34&gt;=4100000)*(AI34&lt;7700000),AI34*0.85-685000,""),"")</f>
        <v/>
      </c>
      <c r="AT34" s="30" t="str">
        <f>IFERROR(IF(X34&gt;=65,IF((AI34&gt;=7700000)*(AI34&lt;10000000),AI34*0.95-1455000,""),""),"")</f>
        <v/>
      </c>
      <c r="AU34" s="30" t="str">
        <f>IFERROR(IF(X34&gt;=65,IF(AI34&gt;=10000000,AI34-1955000,""),""),"")</f>
        <v/>
      </c>
      <c r="AV34" s="30" t="str">
        <f>IFERROR(IF((AH34&gt;10000000)*(AH34&lt;=20000000),100000,IF((AH34&gt;20000000),200000,"")),"")</f>
        <v/>
      </c>
      <c r="AW34" s="30" t="str">
        <f>IF(AI34="","",SUM(AJ34:AV34))</f>
        <v/>
      </c>
      <c r="AX34" s="30">
        <f>IF(D34&gt;550000,1,0)</f>
        <v>0</v>
      </c>
      <c r="AY34" s="30">
        <f ca="1">IF(C34&gt;=65,IF(H34&gt;1100000,1,0),IF(H34&gt;600000,1,0))</f>
        <v>0</v>
      </c>
      <c r="AZ34" s="30">
        <f ca="1">IF(SUM(AX34:AY34)=0,0,1)</f>
        <v>0</v>
      </c>
      <c r="BA34" s="15">
        <f ca="1">AX34+AY34</f>
        <v>0</v>
      </c>
      <c r="BB34" s="15">
        <f>IFERROR(IF((F34+J34)&gt;100000,1,0),0)</f>
        <v>0</v>
      </c>
      <c r="BC34" s="15">
        <f ca="1">IFERROR(IF(BA34=2,IF(F34&gt;100000,100000,F34),0),0)</f>
        <v>0</v>
      </c>
      <c r="BD34" s="15">
        <f ca="1">IFERROR(IF(BA34=2,IF(J34&gt;100000,100000,J34),0),0)</f>
        <v>0</v>
      </c>
      <c r="BE34" s="15">
        <f ca="1">IFERROR(IF(BB34=0,0,IF(BA34=2,BC34+BD34-100000,0)),0)</f>
        <v>0</v>
      </c>
      <c r="BR34" s="34" t="str">
        <f>IFERROR(IF(W34&gt;=65,IF(J34-150000&lt;0,0,J34-150000),J34),"")</f>
        <v/>
      </c>
      <c r="BS34" s="34" t="str">
        <f>IFERROR(J34-BR34,"")</f>
        <v/>
      </c>
      <c r="CN34" s="5" t="s">
        <v>33</v>
      </c>
      <c r="CO34" s="32"/>
      <c r="CP34" s="32"/>
      <c r="CQ34" s="32"/>
      <c r="CT34" s="28">
        <f>MAX(CT28:CT33)</f>
        <v>0</v>
      </c>
      <c r="CU34" s="53">
        <f>MAX(CU28:CU33)</f>
        <v>0</v>
      </c>
      <c r="CV34" s="53">
        <f>MAX(CV28:CV33)</f>
        <v>0</v>
      </c>
      <c r="CW34" s="28">
        <f>MAX(CW28:CW33)</f>
        <v>0</v>
      </c>
      <c r="CX34" s="28">
        <f>MAX(CX28:CX33)</f>
        <v>0</v>
      </c>
      <c r="CY34" s="5">
        <f>CW34+CX34</f>
        <v>0</v>
      </c>
    </row>
    <row r="35" spans="1:103">
      <c r="AH35" s="15"/>
      <c r="BR35" s="5" t="s">
        <v>55</v>
      </c>
      <c r="BS35" s="30">
        <f>SUM(BS32:BS34)</f>
        <v>0</v>
      </c>
      <c r="CN35" s="5" t="s">
        <v>57</v>
      </c>
      <c r="CO35" s="32"/>
      <c r="CP35" s="32"/>
      <c r="CQ35" s="32"/>
    </row>
    <row r="36" spans="1:103">
      <c r="CN36" s="5" t="s">
        <v>25</v>
      </c>
      <c r="CO36" s="34">
        <v>0</v>
      </c>
      <c r="CP36" s="34">
        <v>0</v>
      </c>
      <c r="CQ36" s="34">
        <v>0</v>
      </c>
    </row>
    <row r="37" spans="1:103">
      <c r="B37" s="7"/>
      <c r="C37" s="11"/>
      <c r="D37" s="9" t="s">
        <v>15</v>
      </c>
      <c r="E37" s="9"/>
      <c r="F37" s="17" t="s">
        <v>66</v>
      </c>
      <c r="G37" s="17"/>
      <c r="H37" s="20" t="s">
        <v>67</v>
      </c>
      <c r="I37" s="20"/>
      <c r="J37" s="21" t="s">
        <v>108</v>
      </c>
      <c r="K37" s="21"/>
      <c r="L37" s="9" t="s">
        <v>34</v>
      </c>
      <c r="M37" s="9"/>
      <c r="N37" s="9" t="s">
        <v>36</v>
      </c>
      <c r="O37" s="9"/>
      <c r="CO37" t="s">
        <v>94</v>
      </c>
    </row>
    <row r="38" spans="1:103">
      <c r="B38" s="7" t="s">
        <v>27</v>
      </c>
      <c r="C38" s="11"/>
      <c r="D38" s="14" t="str">
        <f ca="1">個人算出!C30</f>
        <v/>
      </c>
      <c r="E38" s="5" t="s">
        <v>8</v>
      </c>
      <c r="F38" s="18" t="str">
        <f>個人算出!D30</f>
        <v/>
      </c>
      <c r="G38" s="19" t="s">
        <v>8</v>
      </c>
      <c r="H38" s="14" t="str">
        <f ca="1">個人算出!E30</f>
        <v/>
      </c>
      <c r="I38" s="5" t="s">
        <v>8</v>
      </c>
      <c r="J38" s="18" t="str">
        <f ca="1">個人算出!F30</f>
        <v/>
      </c>
      <c r="K38" s="19" t="s">
        <v>8</v>
      </c>
      <c r="L38" s="14" t="str">
        <f ca="1">IF(SUM(D38,F38,H38,J38)=0,"",SUM(D38,F38,H38,J38))</f>
        <v/>
      </c>
      <c r="M38" s="5" t="s">
        <v>8</v>
      </c>
      <c r="N38" s="14" t="str">
        <f ca="1">個人算出!I30</f>
        <v/>
      </c>
      <c r="O38" s="5" t="s">
        <v>8</v>
      </c>
    </row>
    <row r="39" spans="1:103">
      <c r="B39" s="7" t="s">
        <v>29</v>
      </c>
      <c r="C39" s="11"/>
      <c r="D39" s="14" t="str">
        <f ca="1">個人算出!C31</f>
        <v/>
      </c>
      <c r="E39" s="5" t="s">
        <v>8</v>
      </c>
      <c r="F39" s="18" t="str">
        <f>個人算出!D31</f>
        <v/>
      </c>
      <c r="G39" s="19" t="s">
        <v>8</v>
      </c>
      <c r="H39" s="14" t="str">
        <f ca="1">個人算出!E31</f>
        <v/>
      </c>
      <c r="I39" s="5" t="s">
        <v>8</v>
      </c>
      <c r="J39" s="18" t="str">
        <f ca="1">個人算出!F31</f>
        <v/>
      </c>
      <c r="K39" s="19" t="s">
        <v>8</v>
      </c>
      <c r="L39" s="14" t="str">
        <f ca="1">IF(SUM(D39,F39,H39,J39)=0,"",SUM(D39,F39,H39,J39))</f>
        <v/>
      </c>
      <c r="M39" s="5" t="s">
        <v>8</v>
      </c>
      <c r="N39" s="14" t="str">
        <f ca="1">個人算出!I31</f>
        <v/>
      </c>
      <c r="O39" s="5" t="s">
        <v>8</v>
      </c>
    </row>
    <row r="40" spans="1:103">
      <c r="B40" s="7" t="s">
        <v>30</v>
      </c>
      <c r="C40" s="11"/>
      <c r="D40" s="14" t="str">
        <f ca="1">個人算出!C32</f>
        <v/>
      </c>
      <c r="E40" s="5" t="s">
        <v>8</v>
      </c>
      <c r="F40" s="18" t="str">
        <f>個人算出!D32</f>
        <v/>
      </c>
      <c r="G40" s="19" t="s">
        <v>8</v>
      </c>
      <c r="H40" s="14" t="str">
        <f ca="1">個人算出!E32</f>
        <v/>
      </c>
      <c r="I40" s="5" t="s">
        <v>8</v>
      </c>
      <c r="J40" s="18" t="str">
        <f ca="1">個人算出!F32</f>
        <v/>
      </c>
      <c r="K40" s="19" t="s">
        <v>8</v>
      </c>
      <c r="L40" s="14" t="str">
        <f ca="1">IF(SUM(D40,F40,H40,J40)=0,"",SUM(D40,F40,H40,J40))</f>
        <v/>
      </c>
      <c r="M40" s="5" t="s">
        <v>8</v>
      </c>
      <c r="N40" s="14" t="str">
        <f ca="1">個人算出!I32</f>
        <v/>
      </c>
      <c r="O40" s="5" t="s">
        <v>8</v>
      </c>
    </row>
    <row r="41" spans="1:103">
      <c r="B41" s="8"/>
      <c r="C41" s="8"/>
      <c r="D41" s="15"/>
      <c r="F41" s="15"/>
      <c r="H41" s="15"/>
      <c r="J41" s="15"/>
      <c r="L41" s="15"/>
      <c r="N41" s="15"/>
    </row>
    <row r="42" spans="1:103">
      <c r="H42" t="s">
        <v>105</v>
      </c>
    </row>
    <row r="43" spans="1:103">
      <c r="B43" s="9" t="s">
        <v>37</v>
      </c>
      <c r="C43" s="9"/>
      <c r="D43" s="14" t="str">
        <f ca="1">個人算出!C34</f>
        <v/>
      </c>
      <c r="E43" s="5" t="s">
        <v>8</v>
      </c>
      <c r="H43" s="9" t="s">
        <v>38</v>
      </c>
      <c r="I43" s="9"/>
      <c r="J43" s="16" t="str">
        <f ca="1">個人算出!C37</f>
        <v/>
      </c>
      <c r="K43" s="5" t="s">
        <v>8</v>
      </c>
      <c r="N43" s="9" t="s">
        <v>128</v>
      </c>
      <c r="O43" s="9"/>
      <c r="P43" s="9"/>
    </row>
    <row r="44" spans="1:103">
      <c r="B44" s="9" t="s">
        <v>20</v>
      </c>
      <c r="C44" s="9"/>
      <c r="D44" s="14" t="str">
        <f ca="1">個人算出!C35</f>
        <v/>
      </c>
      <c r="E44" s="5" t="s">
        <v>8</v>
      </c>
      <c r="H44" s="9" t="s">
        <v>41</v>
      </c>
      <c r="I44" s="9"/>
      <c r="J44" s="16" t="str">
        <f ca="1">個人算出!C38</f>
        <v/>
      </c>
      <c r="K44" s="5" t="s">
        <v>8</v>
      </c>
      <c r="N44" s="23" t="str">
        <f ca="1">IF(A19="","",BU25)</f>
        <v/>
      </c>
      <c r="O44" s="23"/>
      <c r="P44" s="23"/>
    </row>
    <row r="46" spans="1:103">
      <c r="A46" t="s">
        <v>129</v>
      </c>
    </row>
  </sheetData>
  <mergeCells count="45">
    <mergeCell ref="D18:E18"/>
    <mergeCell ref="F18:G18"/>
    <mergeCell ref="H18:I18"/>
    <mergeCell ref="J18:K18"/>
    <mergeCell ref="L18:M18"/>
    <mergeCell ref="N18:O18"/>
    <mergeCell ref="P18:Q18"/>
    <mergeCell ref="R18:S18"/>
    <mergeCell ref="BU24:BV24"/>
    <mergeCell ref="BU25:BV25"/>
    <mergeCell ref="BY25:BZ25"/>
    <mergeCell ref="BU26:BV26"/>
    <mergeCell ref="BY26:BZ26"/>
    <mergeCell ref="D27:E27"/>
    <mergeCell ref="F27:G27"/>
    <mergeCell ref="H27:I27"/>
    <mergeCell ref="J27:K27"/>
    <mergeCell ref="L27:M27"/>
    <mergeCell ref="N27:O27"/>
    <mergeCell ref="P27:Q27"/>
    <mergeCell ref="BY27:BZ27"/>
    <mergeCell ref="BY28:BZ28"/>
    <mergeCell ref="D31:E31"/>
    <mergeCell ref="F31:G31"/>
    <mergeCell ref="H31:I31"/>
    <mergeCell ref="J31:K31"/>
    <mergeCell ref="L31:M31"/>
    <mergeCell ref="N31:O31"/>
    <mergeCell ref="P31:Q31"/>
    <mergeCell ref="B37:C37"/>
    <mergeCell ref="D37:E37"/>
    <mergeCell ref="F37:G37"/>
    <mergeCell ref="H37:I37"/>
    <mergeCell ref="J37:K37"/>
    <mergeCell ref="L37:M37"/>
    <mergeCell ref="N37:O37"/>
    <mergeCell ref="B38:C38"/>
    <mergeCell ref="B39:C39"/>
    <mergeCell ref="B40:C40"/>
    <mergeCell ref="B43:C43"/>
    <mergeCell ref="H43:I43"/>
    <mergeCell ref="N43:P43"/>
    <mergeCell ref="B44:C44"/>
    <mergeCell ref="H44:I44"/>
    <mergeCell ref="N44:P44"/>
  </mergeCells>
  <phoneticPr fontId="1"/>
  <pageMargins left="0.7" right="0.7" top="0.75" bottom="0.75" header="0.3" footer="0.3"/>
  <pageSetup paperSize="9" scale="80" fitToWidth="1" fitToHeight="1" orientation="landscape" usePrinterDefaults="1" r:id="rId1"/>
  <colBreaks count="1" manualBreakCount="1">
    <brk id="19"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国保税試算</vt:lpstr>
      <vt:lpstr>個人算出</vt:lpstr>
      <vt:lpstr>給与所得算出表</vt:lpstr>
      <vt:lpstr>国保税試算 (特定同一)</vt:lpstr>
      <vt:lpstr>国保税試算 (犠主)</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2025-03-04T00:44:35Z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2025-03-04T00:44:35Z</vt:filetime>
  </property>
</Properties>
</file>