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総務部財政課\3.財政G\05.決算・各種指標・財政計画\11.財政状況資料集（財政比較分析表）\R3作成（R2決算）\05公表後修正\"/>
    </mc:Choice>
  </mc:AlternateContent>
  <bookViews>
    <workbookView xWindow="0" yWindow="0" windowWidth="16965"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<sst xmlns="http://schemas.openxmlformats.org/spreadsheetml/2006/main" count="1092" uniqueCount="608">
  <si>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</si>
  <si>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</si>
  <si>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</si>
  <si>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</si>
  <si>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</si>
  <si>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</si>
  <si>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</si>
  <si>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</si>
  <si>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</si>
  <si>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</si>
  <si>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</si>
  <si>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</si>
  <si>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</si>
  <si>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</si>
  <si>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</si>
  <si>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</si>
  <si>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</si>
  <si>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</si>
  <si>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</si>
  <si>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</si>
  <si>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</si>
  <si>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</si>
  <si>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</si>
  <si>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</si>
  <si>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</si>
  <si>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</si>
  <si>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</si>
  <si>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</si>
  <si>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</si>
  <si>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</si>
  <si>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</si>
  <si>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</si>
  <si>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</si>
  <si>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</si>
  <si>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</si>
  <si>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</si>
  <si>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</si>
  <si>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</si>
  <si>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</si>
  <si>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</si>
  <si>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</si>
  <si>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</si>
  <si>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</si>
  <si>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</si>
  <si>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</si>
  <si>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</si>
  <si>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</si>
  <si>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</si>
  <si>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</si>
  <si>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</si>
  <si>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</si>
  <si>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</si>
  <si>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</si>
  <si>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</si>
  <si>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</si>
  <si>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</si>
  <si>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</si>
  <si>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</si>
  <si>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</si>
  <si>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</si>
  <si>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</si>
  <si>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</si>
  <si>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</si>
  <si>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</si>
  <si>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</si>
  <si>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</si>
  <si>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</si>
  <si>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</si>
  <si>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</si>
  <si>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</si>
  <si>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</si>
  <si>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</si>
  <si>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</si>
  <si>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</si>
  <si>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</si>
  <si>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</si>
  <si>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</si>
  <si>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</si>
  <si>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</si>
  <si>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</si>
  <si>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</si>
  <si>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</si>
  <si>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</si>
  <si>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</si>
  <si>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</si>
  <si>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</si>
  <si>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</si>
  <si>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</si>
  <si>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</si>
  <si>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</si>
  <si>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</si>
  <si>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</si>
  <si>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</si>
  <si>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</si>
  <si>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</si>
  <si>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</si>
  <si>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</si>
  <si>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</si>
  <si>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</si>
  <si>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</si>
  <si>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</si>
  <si>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</si>
  <si>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</si>
  <si>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</si>
  <si>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</si>
  <si>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</si>
  <si>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</si>
  <si>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</si>
  <si>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</si>
  <si>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</si>
  <si>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</si>
  <si>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</si>
  <si>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</si>
  <si>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</si>
  <si>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</si>
  <si>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</si>
  <si>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</si>
  <si>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</si>
  <si>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</si>
  <si>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</si>
  <si>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</si>
  <si>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</si>
  <si>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</si>
  <si>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</si>
  <si>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</si>
  <si>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</si>
  <si>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</si>
  <si>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</si>
  <si>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</si>
  <si>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</si>
  <si>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</si>
  <si>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</si>
  <si>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</si>
  <si>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</si>
  <si>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</si>
  <si>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</si>
  <si>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</si>
  <si>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</si>
  <si>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</si>
  <si>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</si>
  <si>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</si>
  <si>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</si>
  <si>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</si>
  <si>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</si>
  <si>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</si>
  <si>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</si>
  <si>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</si>
  <si>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</si>
  <si>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</si>
  <si>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</si>
  <si>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</si>
  <si>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</si>
  <si>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</si>
  <si>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</si>
  <si>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</si>
  <si>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</si>
  <si>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</si>
  <si>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</si>
  <si>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</si>
  <si>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</si>
  <si>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</si>
  <si>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</si>
  <si>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</si>
  <si>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</si>
  <si>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</si>
  <si>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</si>
  <si>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</si>
  <si>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</si>
  <si>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</si>
  <si>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</si>
  <si>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</si>
  <si>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</si>
  <si>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</si>
  <si>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</si>
  <si>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</si>
  <si>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</si>
  <si>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</si>
  <si>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</si>
  <si>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</si>
  <si>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</si>
  <si>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</si>
  <si>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</si>
  <si>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</si>
  <si>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</si>
  <si>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</si>
  <si>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</si>
  <si>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</si>
  <si>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</si>
  <si>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</si>
  <si>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</si>
  <si>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</si>
  <si>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</si>
  <si>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</si>
  <si>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</si>
  <si>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</si>
  <si>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</si>
  <si>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</si>
  <si>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</si>
  <si>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</si>
  <si>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</si>
  <si>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</si>
  <si>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</si>
  <si>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</si>
  <si>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</si>
  <si>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</si>
  <si>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</si>
  <si>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</si>
  <si>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</si>
  <si>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茨城県桜川市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</si>
  <si>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</si>
  <si>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</si>
  <si>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</si>
  <si>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</si>
  <si>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</si>
  <si>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</si>
  <si>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</si>
  <si>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</si>
  <si>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</si>
  <si>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</si>
  <si>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</si>
  <si>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</si>
  <si>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</si>
  <si>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</si>
  <si>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</si>
  <si>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</si>
  <si>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</si>
  <si>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</si>
  <si>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</si>
  <si>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</si>
  <si>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</si>
  <si>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</si>
  <si>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</si>
  <si>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</si>
  <si>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</si>
  <si>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</si>
  <si>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</si>
  <si>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</si>
  <si>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</si>
  <si>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</si>
  <si>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</si>
  <si>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</si>
  <si>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</si>
  <si>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</si>
  <si>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</si>
  <si>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</si>
  <si>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</si>
  <si>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</si>
  <si>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</si>
  <si>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</si>
  <si>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</si>
  <si>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</si>
  <si>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</si>
  <si>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</si>
  <si>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</si>
  <si>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</si>
  <si>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</si>
  <si>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</si>
  <si>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</si>
  <si>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</si>
  <si>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</si>
  <si>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</si>
  <si>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</si>
  <si>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</si>
  <si>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</si>
  <si>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</si>
  <si>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</si>
  <si>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</si>
  <si>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</si>
  <si>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</si>
  <si>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</si>
  <si>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</si>
  <si>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</si>
  <si>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</si>
  <si>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</si>
  <si>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</si>
  <si>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</si>
  <si>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</si>
  <si>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</si>
  <si>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</si>
  <si>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</si>
  <si>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</si>
  <si>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</si>
  <si>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</si>
  <si>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</si>
  <si>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</si>
  <si>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</si>
  <si>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</si>
  <si>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</si>
  <si>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</si>
  <si>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</si>
  <si>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</si>
  <si>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</si>
  <si>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</si>
  <si>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</si>
  <si>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</si>
  <si>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</si>
  <si>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</si>
  <si>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</si>
  <si>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</si>
  <si>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</si>
  <si>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</si>
  <si>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</si>
  <si>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</si>
  <si>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</si>
  <si>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</si>
  <si>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</si>
  <si>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</si>
  <si>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</si>
  <si>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</si>
  <si>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</si>
  <si>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</si>
  <si>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</si>
  <si>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</si>
  <si>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</si>
  <si>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</si>
  <si>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</si>
  <si>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</si>
  <si>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</si>
  <si>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</si>
  <si>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</si>
  <si>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</si>
  <si>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</si>
  <si>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</si>
  <si>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</si>
  <si>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</si>
  <si>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</si>
  <si>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</si>
  <si>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</si>
  <si>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</si>
  <si>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</si>
  <si>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</si>
  <si>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</si>
  <si>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</si>
  <si>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</si>
  <si>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</si>
  <si>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</si>
  <si>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</si>
  <si>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</si>
  <si>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</si>
  <si>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</si>
  <si>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</si>
  <si>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</si>
  <si>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</si>
  <si>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</si>
  <si>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</si>
  <si>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</si>
  <si>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</si>
  <si>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</si>
  <si>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</si>
  <si>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</si>
  <si>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</si>
  <si>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</si>
  <si>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</si>
  <si>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</si>
  <si>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</si>
  <si>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</si>
  <si>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</si>
  <si>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</si>
  <si>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</si>
  <si>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</si>
  <si>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</si>
  <si>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</si>
  <si>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</si>
  <si>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</si>
  <si>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茨城県桜川市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</si>
  <si>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</si>
  <si>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</si>
  <si>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</si>
  <si>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</si>
  <si>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</si>
  <si>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</si>
  <si>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</si>
  <si>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</si>
  <si>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</si>
  <si>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</si>
  <si>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</si>
  <si>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</si>
  <si>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</si>
  <si>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</si>
  <si>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</si>
  <si>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</si>
  <si>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</si>
  <si>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</si>
  <si>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</si>
  <si>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</si>
  <si>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</si>
  <si>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</si>
  <si>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</si>
  <si>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</si>
  <si>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</si>
  <si>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</si>
  <si>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</si>
  <si>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</si>
  <si>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</si>
  <si>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</si>
  <si>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</si>
  <si>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</si>
  <si>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</si>
  <si>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</si>
  <si>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</si>
  <si>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</si>
  <si>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</si>
  <si>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</si>
  <si>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</si>
  <si>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</si>
  <si>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</si>
  <si>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</si>
  <si>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</si>
  <si>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</si>
  <si>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</si>
  <si>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</si>
  <si>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</si>
  <si>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</si>
  <si>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</si>
  <si>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</si>
  <si>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</si>
  <si>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</si>
  <si>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</si>
  <si>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</si>
  <si>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</si>
  <si>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</si>
  <si>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</si>
  <si>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</si>
  <si>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</si>
  <si>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</si>
  <si>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</si>
  <si>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</si>
  <si>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</si>
  <si>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</si>
  <si>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</si>
  <si>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</si>
  <si>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</si>
  <si>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</si>
  <si>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</si>
  <si>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</si>
  <si>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</si>
  <si>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</si>
  <si>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</si>
  <si>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</si>
  <si>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</si>
  <si>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</si>
  <si>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</si>
  <si>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</si>
  <si>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</si>
  <si>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</si>
  <si>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</si>
  <si>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</si>
  <si>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</si>
  <si>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</si>
  <si>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</si>
  <si>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</si>
  <si>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</si>
  <si>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</si>
  <si>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</si>
  <si>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</si>
  <si>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</si>
  <si>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</si>
  <si>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</si>
  <si>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</si>
  <si>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</si>
  <si>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</si>
  <si>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</si>
  <si>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</si>
  <si>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</si>
  <si>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</si>
  <si>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</si>
  <si>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</si>
  <si>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</si>
  <si>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</si>
  <si>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</si>
  <si>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</si>
  <si>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</si>
  <si>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</si>
  <si>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</si>
  <si>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</si>
  <si>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</si>
  <si>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</si>
  <si>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</si>
  <si>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</si>
  <si>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</si>
  <si>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</si>
  <si>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</si>
  <si>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</si>
  <si>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</si>
  <si>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</si>
  <si>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</si>
  <si>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</si>
  <si>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</si>
  <si>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</si>
  <si>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</si>
  <si>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</si>
  <si>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</si>
  <si>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</si>
  <si>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</si>
  <si>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</si>
  <si>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</si>
  <si>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</si>
  <si>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</si>
  <si>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</si>
  <si>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</si>
  <si>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</si>
  <si>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</si>
  <si>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</si>
  <si>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</si>
  <si>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</si>
  <si>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</si>
  <si>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</si>
  <si>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</si>
  <si>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</si>
  <si>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</si>
  <si>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</si>
  <si>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</si>
  <si>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</si>
  <si>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</si>
  <si>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</si>
  <si>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</si>
  <si>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</si>
  <si>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</si>
  <si>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</si>
  <si>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</si>
  <si>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</si>
  <si>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</si>
  <si>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</si>
  <si>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</si>
  <si>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</si>
  <si>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</si>
  <si>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</si>
  <si>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</si>
  <si>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</si>
  <si>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</si>
  <si>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</si>
  <si>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</si>
  <si>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</si>
  <si>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</si>
  <si>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</si>
  <si>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</si>
  <si>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</si>
  <si>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</si>
  <si>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</si>
  <si>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</si>
  <si>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</si>
  <si>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</si>
  <si>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</si>
  <si>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</si>
  <si>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</si>
  <si>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</si>
  <si>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</si>
  <si>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</si>
  <si>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</si>
  <si>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</si>
  <si>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</si>
  <si>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</si>
  <si>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</si>
  <si>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</si>
  <si>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</si>
  <si>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</si>
  <si>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</si>
  <si>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</si>
  <si>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</si>
  <si>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</si>
  <si>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</si>
  <si>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1.05</t>
  </si>
  <si>
    <t>一般会計</t>
  </si>
  <si>
    <t>病院事業会計</t>
  </si>
  <si>
    <t>介護保険特別会計</t>
  </si>
  <si>
    <t>下水道事業会計</t>
  </si>
  <si>
    <t>国民健康保険特別会計</t>
  </si>
  <si>
    <t>水道事業会計</t>
  </si>
  <si>
    <t>後期高齢者医療特別会計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</si>
  <si>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</si>
  <si>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</si>
  <si>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</si>
  <si>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</si>
  <si>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</si>
  <si>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</si>
  <si>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</si>
  <si>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</si>
  <si>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</si>
  <si>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</si>
  <si>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桜川市土地開発公社</t>
    <rPh sb="0" eb="3">
      <t>サクラガワシ</t>
    </rPh>
    <rPh sb="3" eb="9">
      <t>トチカイハツコウシャ</t>
    </rPh>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</si>
  <si>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</si>
  <si>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13" eb="19">
      <t>ケンミンコウツウサイガイ</t>
    </rPh>
    <rPh sb="19" eb="23">
      <t>キョウサイジギョウ</t>
    </rPh>
    <rPh sb="23" eb="27">
      <t>トクベツカイケイ</t>
    </rPh>
    <phoneticPr fontId="2"/>
  </si>
  <si>
    <t>茨城県後期高齢者医療広域連合（一般会計）</t>
    <rPh sb="0" eb="8">
      <t>イバラキケンコウキコウレイシャ</t>
    </rPh>
    <rPh sb="8" eb="10">
      <t>イリョウ</t>
    </rPh>
    <rPh sb="10" eb="14">
      <t>コウイキレンゴウ</t>
    </rPh>
    <rPh sb="15" eb="19">
      <t>イッパンカイケイ</t>
    </rPh>
    <phoneticPr fontId="2"/>
  </si>
  <si>
    <t>筑北環境衛生組合（一般会計）</t>
    <rPh sb="0" eb="8">
      <t>チクホクカンキョウエイセイクミアイ</t>
    </rPh>
    <rPh sb="9" eb="13">
      <t>イッパンカイケイ</t>
    </rPh>
    <phoneticPr fontId="2"/>
  </si>
  <si>
    <t>筑西広域市町村圏事務組合（一般会計）</t>
    <rPh sb="0" eb="8">
      <t>チクセイコウイキシチョウソンケン</t>
    </rPh>
    <rPh sb="8" eb="12">
      <t>ジムクミアイ</t>
    </rPh>
    <rPh sb="13" eb="17">
      <t>イッパンカイケイ</t>
    </rPh>
    <phoneticPr fontId="2"/>
  </si>
  <si>
    <t>茨城租税債権管理機構（一般会計）</t>
    <rPh sb="0" eb="2">
      <t>イバラキ</t>
    </rPh>
    <rPh sb="2" eb="4">
      <t>ソゼイ</t>
    </rPh>
    <rPh sb="4" eb="6">
      <t>サイケン</t>
    </rPh>
    <rPh sb="6" eb="8">
      <t>カンリ</t>
    </rPh>
    <rPh sb="8" eb="10">
      <t>キコウ</t>
    </rPh>
    <rPh sb="11" eb="15">
      <t>イッパンカイケイ</t>
    </rPh>
    <phoneticPr fontId="2"/>
  </si>
  <si>
    <t>茨城県後期高齢者医療広域連合（後期高齢医療特別会計）</t>
    <phoneticPr fontId="2"/>
  </si>
  <si>
    <t>-</t>
    <phoneticPr fontId="2"/>
  </si>
  <si>
    <t>クラセル桜川</t>
    <rPh sb="4" eb="6">
      <t>サクラガワ</t>
    </rPh>
    <phoneticPr fontId="2"/>
  </si>
  <si>
    <t>公共施設整備基金</t>
    <rPh sb="0" eb="8">
      <t>コウキョウシセツセイビキキン</t>
    </rPh>
    <phoneticPr fontId="5"/>
  </si>
  <si>
    <t>まちづくり振興基金</t>
    <rPh sb="5" eb="9">
      <t>シンコウキキン</t>
    </rPh>
    <phoneticPr fontId="5"/>
  </si>
  <si>
    <t>地域づくり推進事業基金</t>
    <rPh sb="0" eb="2">
      <t>チイキ</t>
    </rPh>
    <rPh sb="5" eb="9">
      <t>スイシンジギョウ</t>
    </rPh>
    <rPh sb="9" eb="11">
      <t>キキン</t>
    </rPh>
    <phoneticPr fontId="5"/>
  </si>
  <si>
    <t>地域福祉基金</t>
    <rPh sb="0" eb="6">
      <t>チイキフクシキキン</t>
    </rPh>
    <phoneticPr fontId="5"/>
  </si>
  <si>
    <t>ふるさと応援基金</t>
    <rPh sb="4" eb="6">
      <t>オウエン</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</si>
  <si>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</si>
  <si>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</si>
  <si>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</si>
  <si>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</si>
  <si>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</si>
  <si>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</si>
  <si>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</si>
  <si>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</si>
  <si>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</si>
  <si>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</si>
  <si>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</si>
  <si>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</si>
  <si>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2年度における当市の将来負担比率及び有形固定資産減価償却率は、ともに類似団体を上回っている状況である。将来負担比率については、令和2年度決算に基づく健全化判断比率数値が修正となり60.9％となっている。大規模事業の進捗に伴う市債（特に合併特例債）借入や事務組合地方債残高増による負担等見込額の増加による負担が大きくなっており、類似団体を23.6ポイント上回った。
　有形固定資産減価償却率については、庁舎、認定こども園、保健センターなどの老朽化のため上昇傾向が継続し、令和2年度は類似団体と比較し3.2ポイント上回っている。今後、減価償却が進むにつれ、大規模修繕や建て替え等の大きな負担が予測されるため、計画的な資産管理をすることで健全な財政運営に努めていく。</t>
    <phoneticPr fontId="5"/>
  </si>
  <si>
    <t>　令和2年度決算に基づく健全化判断比率数値が修正となり実質公債費比率は7.6％となった。類似団体と比較すると、1.0ポイント下回っているが、当市の平成30年度から令和2年度の3ヵ年平均で0.5ポイント・単年度比率で0.6ポイント増加している。病院事業会計での元金償還開始に伴う公営企業繰入見込額の増加が主な要因として挙げられる。
　将来負担比率は修正後数値が60.9％となっており、類似団体を23.6ポイント上回っている状況である。当市及び事務組合の地方債残高の増及び減債基金取崩による充当可能財源の減が主な要因である。
　大規模事業に伴う合併特例債等地方債の借入が増加することが見込まれるため、事業費の精査や事業進捗を注視し、今後さらに公債費の適正な管理に取り組んでいく。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</si>
</sst>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FD1D-4260-BE48-F058FB53E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43766</c:v>
                </c:pt>
                <c:pt idx="1">
                  <c:v>72167</c:v>
                </c:pt>
                <c:pt idx="2">
                  <c:v>40784</c:v>
                </c:pt>
                <c:pt idx="3">
                  <c:v>46569</c:v>
                </c:pt>
                <c:pt idx="4">
                  <c:v>68518</c:v>
                </c:pt>
              </c:numCache>
            </c:numRef>
          </c:val>
          <c:smooth val="0"/>
          <c:extLst>
            <c:ext xmlns:c16="http://schemas.microsoft.com/office/drawing/2014/chart" uri="{C3380CC4-5D6E-409C-BE32-E72D297353CC}">
              <c16:uniqueId val="{00000001-FD1D-4260-BE48-F058FB53E0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13.3</c:v>
                </c:pt>
                <c:pt idx="1">
                  <c:v>12.75</c:v>
                </c:pt>
                <c:pt idx="2">
                  <c:v>11.81</c:v>
                </c:pt>
                <c:pt idx="3">
                  <c:v>12.65</c:v>
                </c:pt>
                <c:pt idx="4">
                  <c:v>19.46</c:v>
                </c:pt>
              </c:numCache>
            </c:numRef>
          </c:val>
          <c:extLst>
            <c:ext xmlns:c16="http://schemas.microsoft.com/office/drawing/2014/chart" uri="{C3380CC4-5D6E-409C-BE32-E72D297353CC}">
              <c16:uniqueId val="{00000000-43CB-479E-8BD1-B200BE130C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c:v>
                </c:pt>
                <c:pt idx="1">
                  <c:v>32.21</c:v>
                </c:pt>
                <c:pt idx="2">
                  <c:v>32.53</c:v>
                </c:pt>
                <c:pt idx="3">
                  <c:v>33.270000000000003</c:v>
                </c:pt>
                <c:pt idx="4">
                  <c:v>31.94</c:v>
                </c:pt>
              </c:numCache>
            </c:numRef>
          </c:val>
          <c:extLst>
            <c:ext xmlns:c16="http://schemas.microsoft.com/office/drawing/2014/chart" uri="{C3380CC4-5D6E-409C-BE32-E72D297353CC}">
              <c16:uniqueId val="{00000001-43CB-479E-8BD1-B200BE130C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2.2000000000000002</c:v>
                </c:pt>
                <c:pt idx="1">
                  <c:v>1.07</c:v>
                </c:pt>
                <c:pt idx="2">
                  <c:v>-1.05</c:v>
                </c:pt>
                <c:pt idx="3">
                  <c:v>0.6</c:v>
                </c:pt>
                <c:pt idx="4">
                  <c:v>7.3</c:v>
                </c:pt>
              </c:numCache>
            </c:numRef>
          </c:val>
          <c:smooth val="0"/>
          <c:extLst>
            <c:ext xmlns:c16="http://schemas.microsoft.com/office/drawing/2014/chart" uri="{C3380CC4-5D6E-409C-BE32-E72D297353CC}">
              <c16:uniqueId val="{00000002-43CB-479E-8BD1-B200BE130C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0.37</c:v>
                </c:pt>
                <c:pt idx="4">
                  <c:v>#N/A</c:v>
                </c:pt>
                <c:pt idx="5">
                  <c:v>0.38</c:v>
                </c:pt>
                <c:pt idx="6">
                  <c:v>#N/A</c:v>
                </c:pt>
                <c:pt idx="7">
                  <c:v>0.92</c:v>
                </c:pt>
                <c:pt idx="8">
                  <c:v>0</c:v>
                </c:pt>
                <c:pt idx="9">
                  <c:v>0</c:v>
                </c:pt>
              </c:numCache>
            </c:numRef>
          </c:val>
          <c:extLst>
            <c:ext xmlns:c16="http://schemas.microsoft.com/office/drawing/2014/chart" uri="{C3380CC4-5D6E-409C-BE32-E72D297353CC}">
              <c16:uniqueId val="{00000000-5EB8-47B8-895D-BFFD4F112C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B8-47B8-895D-BFFD4F112CA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EB8-47B8-895D-BFFD4F112CA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5EB8-47B8-895D-BFFD4F112CAC}"/>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0.68</c:v>
                </c:pt>
                <c:pt idx="2">
                  <c:v>#N/A</c:v>
                </c:pt>
                <c:pt idx="3">
                  <c:v>1.73</c:v>
                </c:pt>
                <c:pt idx="4">
                  <c:v>#N/A</c:v>
                </c:pt>
                <c:pt idx="5">
                  <c:v>1.07</c:v>
                </c:pt>
                <c:pt idx="6">
                  <c:v>#N/A</c:v>
                </c:pt>
                <c:pt idx="7">
                  <c:v>0.12</c:v>
                </c:pt>
                <c:pt idx="8">
                  <c:v>#N/A</c:v>
                </c:pt>
                <c:pt idx="9">
                  <c:v>0.17</c:v>
                </c:pt>
              </c:numCache>
            </c:numRef>
          </c:val>
          <c:extLst>
            <c:ext xmlns:c16="http://schemas.microsoft.com/office/drawing/2014/chart" uri="{C3380CC4-5D6E-409C-BE32-E72D297353CC}">
              <c16:uniqueId val="{00000004-5EB8-47B8-895D-BFFD4F112C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3.72</c:v>
                </c:pt>
                <c:pt idx="2">
                  <c:v>#N/A</c:v>
                </c:pt>
                <c:pt idx="3">
                  <c:v>3.24</c:v>
                </c:pt>
                <c:pt idx="4">
                  <c:v>#N/A</c:v>
                </c:pt>
                <c:pt idx="5">
                  <c:v>1.38</c:v>
                </c:pt>
                <c:pt idx="6">
                  <c:v>#N/A</c:v>
                </c:pt>
                <c:pt idx="7">
                  <c:v>0.91</c:v>
                </c:pt>
                <c:pt idx="8">
                  <c:v>#N/A</c:v>
                </c:pt>
                <c:pt idx="9">
                  <c:v>0.92</c:v>
                </c:pt>
              </c:numCache>
            </c:numRef>
          </c:val>
          <c:extLst>
            <c:ext xmlns:c16="http://schemas.microsoft.com/office/drawing/2014/chart" uri="{C3380CC4-5D6E-409C-BE32-E72D297353CC}">
              <c16:uniqueId val="{00000005-5EB8-47B8-895D-BFFD4F112C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1.85</c:v>
                </c:pt>
              </c:numCache>
            </c:numRef>
          </c:val>
          <c:extLst>
            <c:ext xmlns:c16="http://schemas.microsoft.com/office/drawing/2014/chart" uri="{C3380CC4-5D6E-409C-BE32-E72D297353CC}">
              <c16:uniqueId val="{00000006-5EB8-47B8-895D-BFFD4F112CA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1.05</c:v>
                </c:pt>
                <c:pt idx="4">
                  <c:v>#N/A</c:v>
                </c:pt>
                <c:pt idx="5">
                  <c:v>1.43</c:v>
                </c:pt>
                <c:pt idx="6">
                  <c:v>#N/A</c:v>
                </c:pt>
                <c:pt idx="7">
                  <c:v>2.31</c:v>
                </c:pt>
                <c:pt idx="8">
                  <c:v>#N/A</c:v>
                </c:pt>
                <c:pt idx="9">
                  <c:v>2.17</c:v>
                </c:pt>
              </c:numCache>
            </c:numRef>
          </c:val>
          <c:extLst>
            <c:ext xmlns:c16="http://schemas.microsoft.com/office/drawing/2014/chart" uri="{C3380CC4-5D6E-409C-BE32-E72D297353CC}">
              <c16:uniqueId val="{00000007-5EB8-47B8-895D-BFFD4F112CA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0.03</c:v>
                </c:pt>
                <c:pt idx="4">
                  <c:v>#N/A</c:v>
                </c:pt>
                <c:pt idx="5">
                  <c:v>3.83</c:v>
                </c:pt>
                <c:pt idx="6">
                  <c:v>#N/A</c:v>
                </c:pt>
                <c:pt idx="7">
                  <c:v>5.26</c:v>
                </c:pt>
                <c:pt idx="8">
                  <c:v>#N/A</c:v>
                </c:pt>
                <c:pt idx="9">
                  <c:v>5.64</c:v>
                </c:pt>
              </c:numCache>
            </c:numRef>
          </c:val>
          <c:extLst>
            <c:ext xmlns:c16="http://schemas.microsoft.com/office/drawing/2014/chart" uri="{C3380CC4-5D6E-409C-BE32-E72D297353CC}">
              <c16:uniqueId val="{00000008-5EB8-47B8-895D-BFFD4F112C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13.29</c:v>
                </c:pt>
                <c:pt idx="2">
                  <c:v>#N/A</c:v>
                </c:pt>
                <c:pt idx="3">
                  <c:v>12.74</c:v>
                </c:pt>
                <c:pt idx="4">
                  <c:v>#N/A</c:v>
                </c:pt>
                <c:pt idx="5">
                  <c:v>11.8</c:v>
                </c:pt>
                <c:pt idx="6">
                  <c:v>#N/A</c:v>
                </c:pt>
                <c:pt idx="7">
                  <c:v>12.65</c:v>
                </c:pt>
                <c:pt idx="8">
                  <c:v>#N/A</c:v>
                </c:pt>
                <c:pt idx="9">
                  <c:v>19.45</c:v>
                </c:pt>
              </c:numCache>
            </c:numRef>
          </c:val>
          <c:extLst>
            <c:ext xmlns:c16="http://schemas.microsoft.com/office/drawing/2014/chart" uri="{C3380CC4-5D6E-409C-BE32-E72D297353CC}">
              <c16:uniqueId val="{00000009-5EB8-47B8-895D-BFFD4F112C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1580</c:v>
                </c:pt>
                <c:pt idx="5">
                  <c:v>1592</c:v>
                </c:pt>
                <c:pt idx="8">
                  <c:v>1567</c:v>
                </c:pt>
                <c:pt idx="11">
                  <c:v>1583</c:v>
                </c:pt>
                <c:pt idx="14">
                  <c:v>1602</c:v>
                </c:pt>
              </c:numCache>
            </c:numRef>
          </c:val>
          <c:extLst>
            <c:ext xmlns:c16="http://schemas.microsoft.com/office/drawing/2014/chart" uri="{C3380CC4-5D6E-409C-BE32-E72D297353CC}">
              <c16:uniqueId val="{00000000-AD03-41E1-9D0B-4F3FAC196F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03-41E1-9D0B-4F3FAC196F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130</c:v>
                </c:pt>
                <c:pt idx="3">
                  <c:v>109</c:v>
                </c:pt>
                <c:pt idx="6">
                  <c:v>116</c:v>
                </c:pt>
                <c:pt idx="9">
                  <c:v>108</c:v>
                </c:pt>
                <c:pt idx="12">
                  <c:v>105</c:v>
                </c:pt>
              </c:numCache>
            </c:numRef>
          </c:val>
          <c:extLst>
            <c:ext xmlns:c16="http://schemas.microsoft.com/office/drawing/2014/chart" uri="{C3380CC4-5D6E-409C-BE32-E72D297353CC}">
              <c16:uniqueId val="{00000002-AD03-41E1-9D0B-4F3FAC196F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204</c:v>
                </c:pt>
                <c:pt idx="3">
                  <c:v>165</c:v>
                </c:pt>
                <c:pt idx="6">
                  <c:v>112</c:v>
                </c:pt>
                <c:pt idx="9">
                  <c:v>72</c:v>
                </c:pt>
                <c:pt idx="12">
                  <c:v>48</c:v>
                </c:pt>
              </c:numCache>
            </c:numRef>
          </c:val>
          <c:extLst>
            <c:ext xmlns:c16="http://schemas.microsoft.com/office/drawing/2014/chart" uri="{C3380CC4-5D6E-409C-BE32-E72D297353CC}">
              <c16:uniqueId val="{00000003-AD03-41E1-9D0B-4F3FAC196F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523</c:v>
                </c:pt>
                <c:pt idx="3">
                  <c:v>535</c:v>
                </c:pt>
                <c:pt idx="6">
                  <c:v>556</c:v>
                </c:pt>
                <c:pt idx="9">
                  <c:v>585</c:v>
                </c:pt>
                <c:pt idx="12">
                  <c:v>791</c:v>
                </c:pt>
              </c:numCache>
            </c:numRef>
          </c:val>
          <c:extLst>
            <c:ext xmlns:c16="http://schemas.microsoft.com/office/drawing/2014/chart" uri="{C3380CC4-5D6E-409C-BE32-E72D297353CC}">
              <c16:uniqueId val="{00000004-AD03-41E1-9D0B-4F3FAC196F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03-41E1-9D0B-4F3FAC196F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03-41E1-9D0B-4F3FAC196F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1449</c:v>
                </c:pt>
                <c:pt idx="3">
                  <c:v>1469</c:v>
                </c:pt>
                <c:pt idx="6">
                  <c:v>1497</c:v>
                </c:pt>
                <c:pt idx="9">
                  <c:v>1552</c:v>
                </c:pt>
                <c:pt idx="12">
                  <c:v>1537</c:v>
                </c:pt>
              </c:numCache>
            </c:numRef>
          </c:val>
          <c:extLst>
            <c:ext xmlns:c16="http://schemas.microsoft.com/office/drawing/2014/chart" uri="{C3380CC4-5D6E-409C-BE32-E72D297353CC}">
              <c16:uniqueId val="{00000007-AD03-41E1-9D0B-4F3FAC196F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726</c:v>
                </c:pt>
                <c:pt idx="2">
                  <c:v>#N/A</c:v>
                </c:pt>
                <c:pt idx="3">
                  <c:v>#N/A</c:v>
                </c:pt>
                <c:pt idx="4">
                  <c:v>686</c:v>
                </c:pt>
                <c:pt idx="5">
                  <c:v>#N/A</c:v>
                </c:pt>
                <c:pt idx="6">
                  <c:v>#N/A</c:v>
                </c:pt>
                <c:pt idx="7">
                  <c:v>714</c:v>
                </c:pt>
                <c:pt idx="8">
                  <c:v>#N/A</c:v>
                </c:pt>
                <c:pt idx="9">
                  <c:v>#N/A</c:v>
                </c:pt>
                <c:pt idx="10">
                  <c:v>734</c:v>
                </c:pt>
                <c:pt idx="11">
                  <c:v>#N/A</c:v>
                </c:pt>
                <c:pt idx="12">
                  <c:v>#N/A</c:v>
                </c:pt>
                <c:pt idx="13">
                  <c:v>879</c:v>
                </c:pt>
                <c:pt idx="14">
                  <c:v>#N/A</c:v>
                </c:pt>
              </c:numCache>
            </c:numRef>
          </c:val>
          <c:smooth val="0"/>
          <c:extLst>
            <c:ext xmlns:c16="http://schemas.microsoft.com/office/drawing/2014/chart" uri="{C3380CC4-5D6E-409C-BE32-E72D297353CC}">
              <c16:uniqueId val="{00000008-AD03-41E1-9D0B-4F3FAC196F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16760</c:v>
                </c:pt>
                <c:pt idx="5">
                  <c:v>18324</c:v>
                </c:pt>
                <c:pt idx="8">
                  <c:v>20137</c:v>
                </c:pt>
                <c:pt idx="11">
                  <c:v>20333</c:v>
                </c:pt>
                <c:pt idx="14">
                  <c:v>20420</c:v>
                </c:pt>
              </c:numCache>
            </c:numRef>
          </c:val>
          <c:extLst>
            <c:ext xmlns:c16="http://schemas.microsoft.com/office/drawing/2014/chart" uri="{C3380CC4-5D6E-409C-BE32-E72D297353CC}">
              <c16:uniqueId val="{00000000-0528-41B3-9121-6DE1A1F57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1169</c:v>
                </c:pt>
                <c:pt idx="5">
                  <c:v>1152</c:v>
                </c:pt>
                <c:pt idx="8">
                  <c:v>948</c:v>
                </c:pt>
                <c:pt idx="11">
                  <c:v>849</c:v>
                </c:pt>
                <c:pt idx="14">
                  <c:v>880</c:v>
                </c:pt>
              </c:numCache>
            </c:numRef>
          </c:val>
          <c:extLst>
            <c:ext xmlns:c16="http://schemas.microsoft.com/office/drawing/2014/chart" uri="{C3380CC4-5D6E-409C-BE32-E72D297353CC}">
              <c16:uniqueId val="{00000001-0528-41B3-9121-6DE1A1F57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5454</c:v>
                </c:pt>
                <c:pt idx="5">
                  <c:v>5964</c:v>
                </c:pt>
                <c:pt idx="8">
                  <c:v>6788</c:v>
                </c:pt>
                <c:pt idx="11">
                  <c:v>6944</c:v>
                </c:pt>
                <c:pt idx="14">
                  <c:v>6695</c:v>
                </c:pt>
              </c:numCache>
            </c:numRef>
          </c:val>
          <c:extLst>
            <c:ext xmlns:c16="http://schemas.microsoft.com/office/drawing/2014/chart" uri="{C3380CC4-5D6E-409C-BE32-E72D297353CC}">
              <c16:uniqueId val="{00000002-0528-41B3-9121-6DE1A1F57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28-41B3-9121-6DE1A1F57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28-41B3-9121-6DE1A1F57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170</c:v>
                </c:pt>
                <c:pt idx="6">
                  <c:v>4</c:v>
                </c:pt>
                <c:pt idx="9">
                  <c:v>2</c:v>
                </c:pt>
                <c:pt idx="12">
                  <c:v>20</c:v>
                </c:pt>
              </c:numCache>
            </c:numRef>
          </c:val>
          <c:extLst>
            <c:ext xmlns:c16="http://schemas.microsoft.com/office/drawing/2014/chart" uri="{C3380CC4-5D6E-409C-BE32-E72D297353CC}">
              <c16:uniqueId val="{00000005-0528-41B3-9121-6DE1A1F57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3872</c:v>
                </c:pt>
                <c:pt idx="3">
                  <c:v>3979</c:v>
                </c:pt>
                <c:pt idx="6">
                  <c:v>3764</c:v>
                </c:pt>
                <c:pt idx="9">
                  <c:v>3762</c:v>
                </c:pt>
                <c:pt idx="12">
                  <c:v>3777</c:v>
                </c:pt>
              </c:numCache>
            </c:numRef>
          </c:val>
          <c:extLst>
            <c:ext xmlns:c16="http://schemas.microsoft.com/office/drawing/2014/chart" uri="{C3380CC4-5D6E-409C-BE32-E72D297353CC}">
              <c16:uniqueId val="{00000006-0528-41B3-9121-6DE1A1F57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886</c:v>
                </c:pt>
                <c:pt idx="3">
                  <c:v>643</c:v>
                </c:pt>
                <c:pt idx="6">
                  <c:v>454</c:v>
                </c:pt>
                <c:pt idx="9">
                  <c:v>388</c:v>
                </c:pt>
                <c:pt idx="12">
                  <c:v>518</c:v>
                </c:pt>
              </c:numCache>
            </c:numRef>
          </c:val>
          <c:extLst>
            <c:ext xmlns:c16="http://schemas.microsoft.com/office/drawing/2014/chart" uri="{C3380CC4-5D6E-409C-BE32-E72D297353CC}">
              <c16:uniqueId val="{00000007-0528-41B3-9121-6DE1A1F57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7655</c:v>
                </c:pt>
                <c:pt idx="3">
                  <c:v>8177</c:v>
                </c:pt>
                <c:pt idx="6">
                  <c:v>9837</c:v>
                </c:pt>
                <c:pt idx="9">
                  <c:v>9608</c:v>
                </c:pt>
                <c:pt idx="12">
                  <c:v>9328</c:v>
                </c:pt>
              </c:numCache>
            </c:numRef>
          </c:val>
          <c:extLst>
            <c:ext xmlns:c16="http://schemas.microsoft.com/office/drawing/2014/chart" uri="{C3380CC4-5D6E-409C-BE32-E72D297353CC}">
              <c16:uniqueId val="{00000008-0528-41B3-9121-6DE1A1F57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995</c:v>
                </c:pt>
                <c:pt idx="3">
                  <c:v>866</c:v>
                </c:pt>
                <c:pt idx="6">
                  <c:v>847</c:v>
                </c:pt>
                <c:pt idx="9">
                  <c:v>1388</c:v>
                </c:pt>
                <c:pt idx="12">
                  <c:v>1282</c:v>
                </c:pt>
              </c:numCache>
            </c:numRef>
          </c:val>
          <c:extLst>
            <c:ext xmlns:c16="http://schemas.microsoft.com/office/drawing/2014/chart" uri="{C3380CC4-5D6E-409C-BE32-E72D297353CC}">
              <c16:uniqueId val="{00000009-0528-41B3-9121-6DE1A1F57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16134</c:v>
                </c:pt>
                <c:pt idx="3">
                  <c:v>17603</c:v>
                </c:pt>
                <c:pt idx="6">
                  <c:v>19132</c:v>
                </c:pt>
                <c:pt idx="9">
                  <c:v>19272</c:v>
                </c:pt>
                <c:pt idx="12">
                  <c:v>19475</c:v>
                </c:pt>
              </c:numCache>
            </c:numRef>
          </c:val>
          <c:extLst>
            <c:ext xmlns:c16="http://schemas.microsoft.com/office/drawing/2014/chart" uri="{C3380CC4-5D6E-409C-BE32-E72D297353CC}">
              <c16:uniqueId val="{0000000A-0528-41B3-9121-6DE1A1F57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6165</c:v>
                </c:pt>
                <c:pt idx="2">
                  <c:v>#N/A</c:v>
                </c:pt>
                <c:pt idx="3">
                  <c:v>#N/A</c:v>
                </c:pt>
                <c:pt idx="4">
                  <c:v>5999</c:v>
                </c:pt>
                <c:pt idx="5">
                  <c:v>#N/A</c:v>
                </c:pt>
                <c:pt idx="6">
                  <c:v>#N/A</c:v>
                </c:pt>
                <c:pt idx="7">
                  <c:v>6164</c:v>
                </c:pt>
                <c:pt idx="8">
                  <c:v>#N/A</c:v>
                </c:pt>
                <c:pt idx="9">
                  <c:v>#N/A</c:v>
                </c:pt>
                <c:pt idx="10">
                  <c:v>6295</c:v>
                </c:pt>
                <c:pt idx="11">
                  <c:v>#N/A</c:v>
                </c:pt>
                <c:pt idx="12">
                  <c:v>#N/A</c:v>
                </c:pt>
                <c:pt idx="13">
                  <c:v>6407</c:v>
                </c:pt>
                <c:pt idx="14">
                  <c:v>#N/A</c:v>
                </c:pt>
              </c:numCache>
            </c:numRef>
          </c:val>
          <c:smooth val="0"/>
          <c:extLst>
            <c:ext xmlns:c16="http://schemas.microsoft.com/office/drawing/2014/chart" uri="{C3380CC4-5D6E-409C-BE32-E72D297353CC}">
              <c16:uniqueId val="{0000000B-0528-41B3-9121-6DE1A1F57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3748</c:v>
                </c:pt>
                <c:pt idx="1">
                  <c:v>3749</c:v>
                </c:pt>
                <c:pt idx="2">
                  <c:v>3751</c:v>
                </c:pt>
              </c:numCache>
            </c:numRef>
          </c:val>
          <c:extLst>
            <c:ext xmlns:c16="http://schemas.microsoft.com/office/drawing/2014/chart" uri="{C3380CC4-5D6E-409C-BE32-E72D297353CC}">
              <c16:uniqueId val="{00000000-E1D2-4210-88F3-851E20F470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759</c:v>
                </c:pt>
                <c:pt idx="1">
                  <c:v>705</c:v>
                </c:pt>
                <c:pt idx="2">
                  <c:v>452</c:v>
                </c:pt>
              </c:numCache>
            </c:numRef>
          </c:val>
          <c:extLst>
            <c:ext xmlns:c16="http://schemas.microsoft.com/office/drawing/2014/chart" uri="{C3380CC4-5D6E-409C-BE32-E72D297353CC}">
              <c16:uniqueId val="{00000001-E1D2-4210-88F3-851E20F470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2696</c:v>
                </c:pt>
                <c:pt idx="1">
                  <c:v>2899</c:v>
                </c:pt>
                <c:pt idx="2">
                  <c:v>2856</c:v>
                </c:pt>
              </c:numCache>
            </c:numRef>
          </c:val>
          <c:extLst>
            <c:ext xmlns:c16="http://schemas.microsoft.com/office/drawing/2014/chart" uri="{C3380CC4-5D6E-409C-BE32-E72D297353CC}">
              <c16:uniqueId val="{00000002-E1D2-4210-88F3-851E20F470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239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{8BCC94A0-DFB6-4E89-AF9D-A10949489FDB}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E8-4B32-83B4-81F6D107E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{C8B15250-7445-4099-B689-7E1FC2E288CD}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E8-4B32-83B4-81F6D107E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{F34B5938-DB0E-4492-90A2-19ACD0BAED14}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E8-4B32-83B4-81F6D107E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{C5D9D5DE-87A7-42F0-BB25-1C9C406CDA9D}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E8-4B32-83B4-81F6D107E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{26ADDBCB-4D04-43FF-A318-8E334034DC9F}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E8-4B32-83B4-81F6D107E57A}"/>
                </c:ext>
              </c:extLst>
            </c:dLbl>
            <c:dLbl>
              <c:idx val="8"/>
              <c:layout>
                <c:manualLayout>
                  <c:x val="-1.8492831334020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{BDE6605F-2DE2-42B2-BE58-43AE3E43C262}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E8-4B32-83B4-81F6D107E5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{CC0B5101-6B90-4AE0-8F25-7D02D1B6689F}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E8-4B32-83B4-81F6D107E5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{0737C252-1177-453E-B76C-4C768079FB3F}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E8-4B32-83B4-81F6D107E5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{4AB1C573-A2F9-42FE-A3FB-260673F9F7C1}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E8-4B32-83B4-81F6D107E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60.9</c:v>
                </c:pt>
                <c:pt idx="16">
                  <c:v>63.2</c:v>
                </c:pt>
                <c:pt idx="24">
                  <c:v>64.3</c:v>
                </c:pt>
                <c:pt idx="32">
                  <c:v>65</c:v>
                </c:pt>
              </c:numCache>
            </c:numRef>
          </c:xVal>
          <c:yVal>
            <c:numRef>
              <c:f>公会計指標分析・財政指標組合せ分析表!$BP$51:$DC$51</c:f>
              <c:numCache>
                <c:formatCode>#,##0.0;"▲ "#,##0.0</c:formatCode>
                <c:ptCount val="40"/>
                <c:pt idx="0">
                  <c:v>60.3</c:v>
                </c:pt>
                <c:pt idx="8">
                  <c:v>59.3</c:v>
                </c:pt>
                <c:pt idx="16">
                  <c:v>61.5</c:v>
                </c:pt>
                <c:pt idx="24">
                  <c:v>64.5</c:v>
                </c:pt>
                <c:pt idx="32">
                  <c:v>62.7</c:v>
                </c:pt>
              </c:numCache>
            </c:numRef>
          </c:yVal>
          <c:smooth val="0"/>
          <c:extLst>
            <c:ext xmlns:c16="http://schemas.microsoft.com/office/drawing/2014/chart" uri="{C3380CC4-5D6E-409C-BE32-E72D297353CC}">
              <c16:uniqueId val="{00000009-29E8-4B32-83B4-81F6D107E5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{B5784B35-9217-4EB7-9704-E440BD126B8E}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E8-4B32-83B4-81F6D107E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{58BFFC60-3108-42DE-BA9A-796932D53A14}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E8-4B32-83B4-81F6D107E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{869438D8-3464-4A8C-B721-35227B8CBFF9}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E8-4B32-83B4-81F6D107E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{5D75548B-C058-4B68-83C4-42D86FEFF6B2}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E8-4B32-83B4-81F6D107E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{A35048AF-ED7A-46FF-87A6-D1FCE412CA14}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E8-4B32-83B4-81F6D107E5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{0A69C721-182A-4379-BB31-B2075CEF0DF0}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E8-4B32-83B4-81F6D107E5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{906D1A26-5C3B-4276-8069-BB4BCBB0B5BB}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E8-4B32-83B4-81F6D107E5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{17D7EC69-3BD3-4276-B492-A6259D59F772}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E8-4B32-83B4-81F6D107E5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{558A8940-1B6F-4454-A266-F022D287F840}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E8-4B32-83B4-81F6D107E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9E8-4B32-83B4-81F6D107E57A}"/>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{5415BAEB-9577-4794-A28F-59BDC3005744}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FE-4847-86BC-C7751F9047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{83C76C03-4A2B-4057-8E22-D44E48E79BDB}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E-4847-86BC-C7751F9047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{26334FE1-B4E0-4872-A83A-520E336A9A77}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E-4847-86BC-C7751F9047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{D152A52B-A7C1-466C-95C7-5EEF3ACF58CB}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E-4847-86BC-C7751F9047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{E0D8DA5F-F668-4A47-A1DC-ADEA394FF44A}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E-4847-86BC-C7751F90476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{BB4F32BD-6862-4C38-A7E2-DBC83EFD778E}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FE-4847-86BC-C7751F90476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{F0473FF7-596D-4D19-8ACE-B38E1B98270D}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FE-4847-86BC-C7751F9047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{B76CD1EC-6180-4A08-AB90-78220469EA7F}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FE-4847-86BC-C7751F90476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{693B487F-1988-4ECE-98BB-1F471B6EEE42}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FE-4847-86BC-C7751F9047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7.3</c:v>
                </c:pt>
                <c:pt idx="16">
                  <c:v>7</c:v>
                </c:pt>
                <c:pt idx="24">
                  <c:v>7.1</c:v>
                </c:pt>
                <c:pt idx="32">
                  <c:v>7.7</c:v>
                </c:pt>
              </c:numCache>
            </c:numRef>
          </c:xVal>
          <c:yVal>
            <c:numRef>
              <c:f>公会計指標分析・財政指標組合せ分析表!$BP$73:$DC$73</c:f>
              <c:numCache>
                <c:formatCode>#,##0.0;"▲ "#,##0.0</c:formatCode>
                <c:ptCount val="40"/>
                <c:pt idx="0">
                  <c:v>60.3</c:v>
                </c:pt>
                <c:pt idx="8">
                  <c:v>59.3</c:v>
                </c:pt>
                <c:pt idx="16">
                  <c:v>61.5</c:v>
                </c:pt>
                <c:pt idx="24">
                  <c:v>64.5</c:v>
                </c:pt>
                <c:pt idx="32">
                  <c:v>62.7</c:v>
                </c:pt>
              </c:numCache>
            </c:numRef>
          </c:yVal>
          <c:smooth val="0"/>
          <c:extLst>
            <c:ext xmlns:c16="http://schemas.microsoft.com/office/drawing/2014/chart" uri="{C3380CC4-5D6E-409C-BE32-E72D297353CC}">
              <c16:uniqueId val="{00000009-A8FE-4847-86BC-C7751F9047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{A1AA8E47-FDDB-41CC-95C5-2E3F5A6CB296}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FE-4847-86BC-C7751F9047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{D7DC9F57-C798-4BB2-92FE-3F0F6362CA35}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E-4847-86BC-C7751F9047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{D08939F4-D056-45FF-94C0-8C3E630403A9}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E-4847-86BC-C7751F9047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{549E264E-F81A-4162-A32F-A87FC13A1AF9}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E-4847-86BC-C7751F9047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{1533E37A-7CB7-4F86-B49F-B20F0DDCE85E}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E-4847-86BC-C7751F90476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{2A74A90E-738C-4C00-B8F2-784EF8C818C0}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FE-4847-86BC-C7751F90476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{CD7AFA6B-3A41-4C56-A264-F69D5476A1F1}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FE-4847-86BC-C7751F9047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{F113A646-8F6A-4AC6-B4A4-74895E40F8AD}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FE-4847-86BC-C7751F90476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{2282DFB7-278A-48BC-9AAC-A38A749D7006}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FE-4847-86BC-C7751F9047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A8FE-4847-86BC-C7751F904763}"/>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今年度の本市の実質公債費比率（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分子増の主な要因は、合併特例債の据置期間終了により開始した元利償還金の増、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病院事業会計（さくらがわ地域医療センター）の元金償還開始による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今後、大和駅北地区整備事業や上曽トンネル整備事業など多額の地方債発行により、元利償還金額が増加していくと見込まれるため、事業を厳選し公債費の管理に努める。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年事業起債による地方債現在高の増や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一部事務組合の地方債残高の増による組合負担等見込額の増により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将来負担額は増加傾向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合併特例債等の償還費による基準財政需要額算入見込額の増により充当可能財源等も増加してはいるが、将来負担の増のほうが大きいため分子が前年度比で約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今後も大和駅北地区整備事業や上曽トンネル整備事業など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の大規模事業により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多額の地方債発行が予定されており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地方債現在高は増加の見込みである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交付税算入率の高い起債を活用し、将来負担比率の抑制に努める。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基金積立額全体としては、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旧県西総合病院の解体に伴い債務承継していた地方債繰上償還のために減債基金を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等の公共施設建設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取崩しを予定しているため、中長期的には全体的に減少傾向となる見込みである。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公共施設整備基金：桜川市公共施設の整備資金に充てる。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まちづくり振興基金：市民の連携強化及び地域振興を図る。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地域づくり推進事業基金：桜川市地域づくり推進事業を継続的かつ効率的に実施する。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地域福祉基金：地域における高齢者福祉の推進及び民間福祉活動に対する助成等に資する。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財産運用収入（預金利子）による増加である。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公共交通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文化振興事業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地域づくり推進事業基金：ヤマザクラの里づくり事業などに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百万円充当するとともに、ふるさと応援寄附金からの積立を行った。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地域福祉基金：老人福祉総務事業や社会福祉総務事業へ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百万充当した。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公共施設整備基金については、新庁舎や複合施設の建設への充当が見込まれている。また、市内公共施設の老朽化も進んでいるため、今後の改修費用等も含め計画的に充当していく必要がある。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その他の特定目的基金についても、今後の人口減少や終息の目途が立たない新型コロナウイルス感染症による歳入減による財源不足もあるため対象事業や充当額を精査し、有効的に活用していく。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年度には新規積立は行っていない。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財産運用収入（預金利子）による増加である。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大和駅北地区整備事業や上曽トンネル整備事業などの大規模事業が継続しており、歳出増の見込である。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現在の財政シュミレーションでは、普通交付税の合併算定替終了等により、おおよそ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年の間での財源不足が想定されるため、財政調整基金は今後減少していく見込みである。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令和元年度末残高から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旧県西総合病院の解体に伴い債務承継していた地方債繰上償還のために取り崩した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今後の大規模事業による起債額の増加を見込んでおり、それに伴い公債費の増加も予想される。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地方債の償還計画を踏まえ、決算余剰金等を積み立てていく予定である。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ける当市の有形固定資産減価償却率は、庁舎、認定こども園、保健センター等において、築年数が経過し耐用年数を超過した施設が多く、老朽化が随所なことから、同時期の類似団体と比べ、高い比率となっている。今後も、施設維持管理コストの増加が懸念されるため、令和２年度に策定が完了した公共施設個別施設計画を踏まえ、施設の集約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83" name="楕円 82"/>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84" name="有形固定資産減価償却率該当値テキスト"/>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85" name="楕円 84"/>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83003</xdr:rowOff>
    </xdr:to>
    <xdr:cxnSp macro="">
      <xdr:nvCxnSpPr>
        <xdr:cNvPr id="86" name="直線コネクタ 85"/>
        <xdr:cNvCxnSpPr/>
      </xdr:nvCxnSpPr>
      <xdr:spPr>
        <a:xfrm>
          <a:off x="4051300" y="631933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87" name="楕円 86"/>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61414</xdr:rowOff>
    </xdr:to>
    <xdr:cxnSp macro="">
      <xdr:nvCxnSpPr>
        <xdr:cNvPr id="88" name="直線コネクタ 87"/>
        <xdr:cNvCxnSpPr/>
      </xdr:nvCxnSpPr>
      <xdr:spPr>
        <a:xfrm>
          <a:off x="3289300" y="628541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77198</xdr:rowOff>
    </xdr:from>
    <xdr:to>
      <xdr:col>11</xdr:col>
      <xdr:colOff>187325</xdr:colOff>
      <xdr:row>32</xdr:row>
      <xdr:rowOff>7348</xdr:rowOff>
    </xdr:to>
    <xdr:sp macro="" textlink="">
      <xdr:nvSpPr>
        <xdr:cNvPr id="89" name="楕円 88"/>
        <xdr:cNvSpPr/>
      </xdr:nvSpPr>
      <xdr:spPr>
        <a:xfrm>
          <a:off x="2476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32</xdr:row>
      <xdr:rowOff>27486</xdr:rowOff>
    </xdr:to>
    <xdr:cxnSp macro="">
      <xdr:nvCxnSpPr>
        <xdr:cNvPr id="90" name="直線コネクタ 89"/>
        <xdr:cNvCxnSpPr/>
      </xdr:nvCxnSpPr>
      <xdr:spPr>
        <a:xfrm>
          <a:off x="2527300" y="62144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77198</xdr:rowOff>
    </xdr:from>
    <xdr:to>
      <xdr:col>7</xdr:col>
      <xdr:colOff>187325</xdr:colOff>
      <xdr:row>32</xdr:row>
      <xdr:rowOff>7348</xdr:rowOff>
    </xdr:to>
    <xdr:sp macro="" textlink="">
      <xdr:nvSpPr>
        <xdr:cNvPr id="91" name="楕円 90"/>
        <xdr:cNvSpPr/>
      </xdr:nvSpPr>
      <xdr:spPr>
        <a:xfrm>
          <a:off x="1714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127998</xdr:rowOff>
    </xdr:from>
    <xdr:to>
      <xdr:col>11</xdr:col>
      <xdr:colOff>136525</xdr:colOff>
      <xdr:row>31</xdr:row>
      <xdr:rowOff>127998</xdr:rowOff>
    </xdr:to>
    <xdr:cxnSp macro="">
      <xdr:nvCxnSpPr>
        <xdr:cNvPr id="92" name="直線コネクタ 91"/>
        <xdr:cNvCxnSpPr/>
      </xdr:nvCxnSpPr>
      <xdr:spPr>
        <a:xfrm>
          <a:off x="1765300" y="621447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7" name="n_1mainValue有形固定資産減価償却率"/>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98" name="n_2mainValue有形固定資産減価償却率"/>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169925</xdr:rowOff>
    </xdr:from>
    <xdr:ext cx="405111" cy="259045"/>
    <xdr:sp macro="" textlink="">
      <xdr:nvSpPr>
        <xdr:cNvPr id="99" name="n_3mainValue有形固定資産減価償却率"/>
        <xdr:cNvSpPr txBox="1"/>
      </xdr:nvSpPr>
      <xdr:spPr>
        <a:xfrm>
          <a:off x="2324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169925</xdr:rowOff>
    </xdr:from>
    <xdr:ext cx="405111" cy="259045"/>
    <xdr:sp macro="" textlink="">
      <xdr:nvSpPr>
        <xdr:cNvPr id="100" name="n_4mainValue有形固定資産減価償却率"/>
        <xdr:cNvSpPr txBox="1"/>
      </xdr:nvSpPr>
      <xdr:spPr>
        <a:xfrm>
          <a:off x="1562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年度決算に基づく健全化判断比率算定数値の修正後の債務償還比率は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ポイント上回っている。将来負担額及び充当可能財源がともに減少し分子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横ばいとなった。一方で地方交付税額増額のため歳入計上一財が増加したことで分母が増加している。そのため、前年と比較して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ポイント改善となった。税収減や新庁舎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公共施設建設に伴う基金取崩による充当可能基金の減少が見込まれるため、地方債事業の精査による歳出削減等、適切な債務償還比率の維持に努めていく。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78549</xdr:rowOff>
    </xdr:from>
    <xdr:to>
      <xdr:col>76</xdr:col>
      <xdr:colOff>73025</xdr:colOff>
      <xdr:row>31</xdr:row>
      <xdr:rowOff>8699</xdr:rowOff>
    </xdr:to>
    <xdr:sp macro="" textlink="">
      <xdr:nvSpPr>
        <xdr:cNvPr id="148" name="楕円 147"/>
        <xdr:cNvSpPr/>
      </xdr:nvSpPr>
      <xdr:spPr>
        <a:xfrm>
          <a:off x="14744700" y="59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56976</xdr:rowOff>
    </xdr:from>
    <xdr:ext cx="469744" cy="259045"/>
    <xdr:sp macro="" textlink="">
      <xdr:nvSpPr>
        <xdr:cNvPr id="149" name="債務償還比率該当値テキスト"/>
        <xdr:cNvSpPr txBox="1"/>
      </xdr:nvSpPr>
      <xdr:spPr>
        <a:xfrm>
          <a:off x="14846300" y="59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90923</xdr:rowOff>
    </xdr:from>
    <xdr:to>
      <xdr:col>72</xdr:col>
      <xdr:colOff>123825</xdr:colOff>
      <xdr:row>32</xdr:row>
      <xdr:rowOff>21073</xdr:rowOff>
    </xdr:to>
    <xdr:sp macro="" textlink="">
      <xdr:nvSpPr>
        <xdr:cNvPr id="150" name="楕円 149"/>
        <xdr:cNvSpPr/>
      </xdr:nvSpPr>
      <xdr:spPr>
        <a:xfrm>
          <a:off x="14033500" y="61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129349</xdr:rowOff>
    </xdr:from>
    <xdr:to>
      <xdr:col>76</xdr:col>
      <xdr:colOff>22225</xdr:colOff>
      <xdr:row>31</xdr:row>
      <xdr:rowOff>141723</xdr:rowOff>
    </xdr:to>
    <xdr:cxnSp macro="">
      <xdr:nvCxnSpPr>
        <xdr:cNvPr id="151" name="直線コネクタ 150"/>
        <xdr:cNvCxnSpPr/>
      </xdr:nvCxnSpPr>
      <xdr:spPr>
        <a:xfrm flipV="1">
          <a:off x="14084300" y="6044374"/>
          <a:ext cx="711200" cy="1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155194</xdr:rowOff>
    </xdr:from>
    <xdr:to>
      <xdr:col>68</xdr:col>
      <xdr:colOff>123825</xdr:colOff>
      <xdr:row>31</xdr:row>
      <xdr:rowOff>85344</xdr:rowOff>
    </xdr:to>
    <xdr:sp macro="" textlink="">
      <xdr:nvSpPr>
        <xdr:cNvPr id="152" name="楕円 151"/>
        <xdr:cNvSpPr/>
      </xdr:nvSpPr>
      <xdr:spPr>
        <a:xfrm>
          <a:off x="13271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34544</xdr:rowOff>
    </xdr:from>
    <xdr:to>
      <xdr:col>72</xdr:col>
      <xdr:colOff>73025</xdr:colOff>
      <xdr:row>31</xdr:row>
      <xdr:rowOff>141723</xdr:rowOff>
    </xdr:to>
    <xdr:cxnSp macro="">
      <xdr:nvCxnSpPr>
        <xdr:cNvPr id="153" name="直線コネクタ 152"/>
        <xdr:cNvCxnSpPr/>
      </xdr:nvCxnSpPr>
      <xdr:spPr>
        <a:xfrm>
          <a:off x="13322300" y="6121019"/>
          <a:ext cx="762000" cy="10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19639</xdr:rowOff>
    </xdr:from>
    <xdr:to>
      <xdr:col>64</xdr:col>
      <xdr:colOff>123825</xdr:colOff>
      <xdr:row>30</xdr:row>
      <xdr:rowOff>121239</xdr:rowOff>
    </xdr:to>
    <xdr:sp macro="" textlink="">
      <xdr:nvSpPr>
        <xdr:cNvPr id="154" name="楕円 153"/>
        <xdr:cNvSpPr/>
      </xdr:nvSpPr>
      <xdr:spPr>
        <a:xfrm>
          <a:off x="12509500" y="5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70439</xdr:rowOff>
    </xdr:from>
    <xdr:to>
      <xdr:col>68</xdr:col>
      <xdr:colOff>73025</xdr:colOff>
      <xdr:row>31</xdr:row>
      <xdr:rowOff>34544</xdr:rowOff>
    </xdr:to>
    <xdr:cxnSp macro="">
      <xdr:nvCxnSpPr>
        <xdr:cNvPr id="155" name="直線コネクタ 154"/>
        <xdr:cNvCxnSpPr/>
      </xdr:nvCxnSpPr>
      <xdr:spPr>
        <a:xfrm>
          <a:off x="12560300" y="5985464"/>
          <a:ext cx="762000" cy="1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138811</xdr:rowOff>
    </xdr:from>
    <xdr:to>
      <xdr:col>60</xdr:col>
      <xdr:colOff>123825</xdr:colOff>
      <xdr:row>30</xdr:row>
      <xdr:rowOff>68961</xdr:rowOff>
    </xdr:to>
    <xdr:sp macro="" textlink="">
      <xdr:nvSpPr>
        <xdr:cNvPr id="156" name="楕円 155"/>
        <xdr:cNvSpPr/>
      </xdr:nvSpPr>
      <xdr:spPr>
        <a:xfrm>
          <a:off x="1174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18161</xdr:rowOff>
    </xdr:from>
    <xdr:to>
      <xdr:col>64</xdr:col>
      <xdr:colOff>73025</xdr:colOff>
      <xdr:row>30</xdr:row>
      <xdr:rowOff>70439</xdr:rowOff>
    </xdr:to>
    <xdr:cxnSp macro="">
      <xdr:nvCxnSpPr>
        <xdr:cNvPr id="157" name="直線コネクタ 156"/>
        <xdr:cNvCxnSpPr/>
      </xdr:nvCxnSpPr>
      <xdr:spPr>
        <a:xfrm>
          <a:off x="11798300" y="5933186"/>
          <a:ext cx="762000" cy="5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12200</xdr:rowOff>
    </xdr:from>
    <xdr:ext cx="469744" cy="259045"/>
    <xdr:sp macro="" textlink="">
      <xdr:nvSpPr>
        <xdr:cNvPr id="162" name="n_1mainValue債務償還比率"/>
        <xdr:cNvSpPr txBox="1"/>
      </xdr:nvSpPr>
      <xdr:spPr>
        <a:xfrm>
          <a:off x="13836727" y="62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76471</xdr:rowOff>
    </xdr:from>
    <xdr:ext cx="469744" cy="259045"/>
    <xdr:sp macro="" textlink="">
      <xdr:nvSpPr>
        <xdr:cNvPr id="163" name="n_2mainValue債務償還比率"/>
        <xdr:cNvSpPr txBox="1"/>
      </xdr:nvSpPr>
      <xdr:spPr>
        <a:xfrm>
          <a:off x="13087427"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137766</xdr:rowOff>
    </xdr:from>
    <xdr:ext cx="469744" cy="259045"/>
    <xdr:sp macro="" textlink="">
      <xdr:nvSpPr>
        <xdr:cNvPr id="164" name="n_3mainValue債務償還比率"/>
        <xdr:cNvSpPr txBox="1"/>
      </xdr:nvSpPr>
      <xdr:spPr>
        <a:xfrm>
          <a:off x="12325427" y="570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85488</xdr:rowOff>
    </xdr:from>
    <xdr:ext cx="469744" cy="259045"/>
    <xdr:sp macro="" textlink="">
      <xdr:nvSpPr>
        <xdr:cNvPr id="165" name="n_4mainValue債務償還比率"/>
        <xdr:cNvSpPr txBox="1"/>
      </xdr:nvSpPr>
      <xdr:spPr>
        <a:xfrm>
          <a:off x="11563427"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6" name="直線コネクタ 75"/>
        <xdr:cNvCxnSpPr/>
      </xdr:nvCxnSpPr>
      <xdr:spPr>
        <a:xfrm>
          <a:off x="3797300" y="654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32385</xdr:rowOff>
    </xdr:to>
    <xdr:cxnSp macro="">
      <xdr:nvCxnSpPr>
        <xdr:cNvPr id="78" name="直線コネクタ 77"/>
        <xdr:cNvCxnSpPr/>
      </xdr:nvCxnSpPr>
      <xdr:spPr>
        <a:xfrm>
          <a:off x="2908300" y="6524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38</xdr:row>
      <xdr:rowOff>9525</xdr:rowOff>
    </xdr:to>
    <xdr:cxnSp macro="">
      <xdr:nvCxnSpPr>
        <xdr:cNvPr id="80" name="直線コネクタ 79"/>
        <xdr:cNvCxnSpPr/>
      </xdr:nvCxnSpPr>
      <xdr:spPr>
        <a:xfrm>
          <a:off x="2019300" y="6452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112395</xdr:rowOff>
    </xdr:to>
    <xdr:cxnSp macro="">
      <xdr:nvCxnSpPr>
        <xdr:cNvPr id="82" name="直線コネクタ 81"/>
        <xdr:cNvCxnSpPr/>
      </xdr:nvCxnSpPr>
      <xdr:spPr>
        <a:xfrm flipV="1">
          <a:off x="1130300" y="6452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9" name="n_3main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119850</xdr:rowOff>
    </xdr:from>
    <xdr:to>
      <xdr:col>55</xdr:col>
      <xdr:colOff>50800</xdr:colOff>
      <xdr:row>34</xdr:row>
      <xdr:rowOff>50000</xdr:rowOff>
    </xdr:to>
    <xdr:sp macro="" textlink="">
      <xdr:nvSpPr>
        <xdr:cNvPr id="130" name="楕円 129"/>
        <xdr:cNvSpPr/>
      </xdr:nvSpPr>
      <xdr:spPr>
        <a:xfrm>
          <a:off x="10426700" y="57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142727</xdr:rowOff>
    </xdr:from>
    <xdr:ext cx="534377" cy="259045"/>
    <xdr:sp macro="" textlink="">
      <xdr:nvSpPr>
        <xdr:cNvPr id="131" name="【道路】&#10;一人当たり延長該当値テキスト"/>
        <xdr:cNvSpPr txBox="1"/>
      </xdr:nvSpPr>
      <xdr:spPr>
        <a:xfrm>
          <a:off x="10515600" y="56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148768</xdr:rowOff>
    </xdr:from>
    <xdr:to>
      <xdr:col>50</xdr:col>
      <xdr:colOff>165100</xdr:colOff>
      <xdr:row>34</xdr:row>
      <xdr:rowOff>78918</xdr:rowOff>
    </xdr:to>
    <xdr:sp macro="" textlink="">
      <xdr:nvSpPr>
        <xdr:cNvPr id="132" name="楕円 131"/>
        <xdr:cNvSpPr/>
      </xdr:nvSpPr>
      <xdr:spPr>
        <a:xfrm>
          <a:off x="9588500" y="58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170650</xdr:rowOff>
    </xdr:from>
    <xdr:to>
      <xdr:col>55</xdr:col>
      <xdr:colOff>0</xdr:colOff>
      <xdr:row>34</xdr:row>
      <xdr:rowOff>28118</xdr:rowOff>
    </xdr:to>
    <xdr:cxnSp macro="">
      <xdr:nvCxnSpPr>
        <xdr:cNvPr id="133" name="直線コネクタ 132"/>
        <xdr:cNvCxnSpPr/>
      </xdr:nvCxnSpPr>
      <xdr:spPr>
        <a:xfrm flipV="1">
          <a:off x="9639300" y="5828500"/>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178</xdr:rowOff>
    </xdr:from>
    <xdr:to>
      <xdr:col>46</xdr:col>
      <xdr:colOff>38100</xdr:colOff>
      <xdr:row>34</xdr:row>
      <xdr:rowOff>101778</xdr:rowOff>
    </xdr:to>
    <xdr:sp macro="" textlink="">
      <xdr:nvSpPr>
        <xdr:cNvPr id="134" name="楕円 133"/>
        <xdr:cNvSpPr/>
      </xdr:nvSpPr>
      <xdr:spPr>
        <a:xfrm>
          <a:off x="8699500" y="58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28118</xdr:rowOff>
    </xdr:from>
    <xdr:to>
      <xdr:col>50</xdr:col>
      <xdr:colOff>114300</xdr:colOff>
      <xdr:row>34</xdr:row>
      <xdr:rowOff>50978</xdr:rowOff>
    </xdr:to>
    <xdr:cxnSp macro="">
      <xdr:nvCxnSpPr>
        <xdr:cNvPr id="135" name="直線コネクタ 134"/>
        <xdr:cNvCxnSpPr/>
      </xdr:nvCxnSpPr>
      <xdr:spPr>
        <a:xfrm flipV="1">
          <a:off x="8750300" y="58574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104267</xdr:rowOff>
    </xdr:from>
    <xdr:to>
      <xdr:col>41</xdr:col>
      <xdr:colOff>101600</xdr:colOff>
      <xdr:row>34</xdr:row>
      <xdr:rowOff>34417</xdr:rowOff>
    </xdr:to>
    <xdr:sp macro="" textlink="">
      <xdr:nvSpPr>
        <xdr:cNvPr id="136" name="楕円 135"/>
        <xdr:cNvSpPr/>
      </xdr:nvSpPr>
      <xdr:spPr>
        <a:xfrm>
          <a:off x="7810500" y="5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155067</xdr:rowOff>
    </xdr:from>
    <xdr:to>
      <xdr:col>45</xdr:col>
      <xdr:colOff>177800</xdr:colOff>
      <xdr:row>34</xdr:row>
      <xdr:rowOff>50978</xdr:rowOff>
    </xdr:to>
    <xdr:cxnSp macro="">
      <xdr:nvCxnSpPr>
        <xdr:cNvPr id="137" name="直線コネクタ 136"/>
        <xdr:cNvCxnSpPr/>
      </xdr:nvCxnSpPr>
      <xdr:spPr>
        <a:xfrm>
          <a:off x="7861300" y="5812917"/>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5893</xdr:rowOff>
    </xdr:from>
    <xdr:to>
      <xdr:col>36</xdr:col>
      <xdr:colOff>165100</xdr:colOff>
      <xdr:row>34</xdr:row>
      <xdr:rowOff>107493</xdr:rowOff>
    </xdr:to>
    <xdr:sp macro="" textlink="">
      <xdr:nvSpPr>
        <xdr:cNvPr id="138" name="楕円 137"/>
        <xdr:cNvSpPr/>
      </xdr:nvSpPr>
      <xdr:spPr>
        <a:xfrm>
          <a:off x="6921500" y="58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155067</xdr:rowOff>
    </xdr:from>
    <xdr:to>
      <xdr:col>41</xdr:col>
      <xdr:colOff>50800</xdr:colOff>
      <xdr:row>34</xdr:row>
      <xdr:rowOff>56693</xdr:rowOff>
    </xdr:to>
    <xdr:cxnSp macro="">
      <xdr:nvCxnSpPr>
        <xdr:cNvPr id="139" name="直線コネクタ 138"/>
        <xdr:cNvCxnSpPr/>
      </xdr:nvCxnSpPr>
      <xdr:spPr>
        <a:xfrm flipV="1">
          <a:off x="6972300" y="5812917"/>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95445</xdr:rowOff>
    </xdr:from>
    <xdr:ext cx="534377" cy="259045"/>
    <xdr:sp macro="" textlink="">
      <xdr:nvSpPr>
        <xdr:cNvPr id="144" name="n_1mainValue【道路】&#10;一人当たり延長"/>
        <xdr:cNvSpPr txBox="1"/>
      </xdr:nvSpPr>
      <xdr:spPr>
        <a:xfrm>
          <a:off x="9359411" y="558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118305</xdr:rowOff>
    </xdr:from>
    <xdr:ext cx="534377" cy="259045"/>
    <xdr:sp macro="" textlink="">
      <xdr:nvSpPr>
        <xdr:cNvPr id="145" name="n_2mainValue【道路】&#10;一人当たり延長"/>
        <xdr:cNvSpPr txBox="1"/>
      </xdr:nvSpPr>
      <xdr:spPr>
        <a:xfrm>
          <a:off x="8483111" y="56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50944</xdr:rowOff>
    </xdr:from>
    <xdr:ext cx="534377" cy="259045"/>
    <xdr:sp macro="" textlink="">
      <xdr:nvSpPr>
        <xdr:cNvPr id="146" name="n_3mainValue【道路】&#10;一人当たり延長"/>
        <xdr:cNvSpPr txBox="1"/>
      </xdr:nvSpPr>
      <xdr:spPr>
        <a:xfrm>
          <a:off x="7594111" y="5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124020</xdr:rowOff>
    </xdr:from>
    <xdr:ext cx="534377" cy="259045"/>
    <xdr:sp macro="" textlink="">
      <xdr:nvSpPr>
        <xdr:cNvPr id="147" name="n_4mainValue【道路】&#10;一人当たり延長"/>
        <xdr:cNvSpPr txBox="1"/>
      </xdr:nvSpPr>
      <xdr:spPr>
        <a:xfrm>
          <a:off x="6705111" y="56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89" name="楕円 188"/>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0" name="【橋りょう・トンネル】&#10;有形固定資産減価償却率該当値テキスト"/>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1" name="楕円 19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47353</xdr:rowOff>
    </xdr:to>
    <xdr:cxnSp macro="">
      <xdr:nvCxnSpPr>
        <xdr:cNvPr id="192" name="直線コネクタ 191"/>
        <xdr:cNvCxnSpPr/>
      </xdr:nvCxnSpPr>
      <xdr:spPr>
        <a:xfrm>
          <a:off x="3797300" y="103065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3" name="楕円 192"/>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19594</xdr:rowOff>
    </xdr:to>
    <xdr:cxnSp macro="">
      <xdr:nvCxnSpPr>
        <xdr:cNvPr id="194" name="直線コネクタ 193"/>
        <xdr:cNvCxnSpPr/>
      </xdr:nvCxnSpPr>
      <xdr:spPr>
        <a:xfrm>
          <a:off x="2908300" y="1028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5" name="楕円 194"/>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164919</xdr:rowOff>
    </xdr:to>
    <xdr:cxnSp macro="">
      <xdr:nvCxnSpPr>
        <xdr:cNvPr id="196" name="直線コネクタ 195"/>
        <xdr:cNvCxnSpPr/>
      </xdr:nvCxnSpPr>
      <xdr:spPr>
        <a:xfrm>
          <a:off x="2019300" y="102527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197" name="楕円 196"/>
        <xdr:cNvSpPr/>
      </xdr:nvSpPr>
      <xdr:spPr>
        <a:xfrm>
          <a:off x="1079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112667</xdr:rowOff>
    </xdr:from>
    <xdr:to>
      <xdr:col>10</xdr:col>
      <xdr:colOff>114300</xdr:colOff>
      <xdr:row>59</xdr:row>
      <xdr:rowOff>137160</xdr:rowOff>
    </xdr:to>
    <xdr:cxnSp macro="">
      <xdr:nvCxnSpPr>
        <xdr:cNvPr id="198" name="直線コネクタ 197"/>
        <xdr:cNvCxnSpPr/>
      </xdr:nvCxnSpPr>
      <xdr:spPr>
        <a:xfrm>
          <a:off x="1130300" y="102282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3" name="n_1mainValue【橋りょう・トンネ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4"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5" name="n_3mainValue【橋りょう・トンネ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206" name="n_4mainValue【橋りょう・トンネル】&#10;有形固定資産減価償却率"/>
        <xdr:cNvSpPr txBox="1"/>
      </xdr:nvSpPr>
      <xdr:spPr>
        <a:xfrm>
          <a:off x="927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162183</xdr:rowOff>
    </xdr:from>
    <xdr:to>
      <xdr:col>55</xdr:col>
      <xdr:colOff>50800</xdr:colOff>
      <xdr:row>62</xdr:row>
      <xdr:rowOff>92333</xdr:rowOff>
    </xdr:to>
    <xdr:sp macro="" textlink="">
      <xdr:nvSpPr>
        <xdr:cNvPr id="248" name="楕円 247"/>
        <xdr:cNvSpPr/>
      </xdr:nvSpPr>
      <xdr:spPr>
        <a:xfrm>
          <a:off x="10426700" y="106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140610</xdr:rowOff>
    </xdr:from>
    <xdr:ext cx="599010" cy="259045"/>
    <xdr:sp macro="" textlink="">
      <xdr:nvSpPr>
        <xdr:cNvPr id="249" name="【橋りょう・トンネル】&#10;一人当たり有形固定資産（償却資産）額該当値テキスト"/>
        <xdr:cNvSpPr txBox="1"/>
      </xdr:nvSpPr>
      <xdr:spPr>
        <a:xfrm>
          <a:off x="10515600" y="1059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170876</xdr:rowOff>
    </xdr:from>
    <xdr:to>
      <xdr:col>50</xdr:col>
      <xdr:colOff>165100</xdr:colOff>
      <xdr:row>62</xdr:row>
      <xdr:rowOff>101026</xdr:rowOff>
    </xdr:to>
    <xdr:sp macro="" textlink="">
      <xdr:nvSpPr>
        <xdr:cNvPr id="250" name="楕円 249"/>
        <xdr:cNvSpPr/>
      </xdr:nvSpPr>
      <xdr:spPr>
        <a:xfrm>
          <a:off x="9588500" y="106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41533</xdr:rowOff>
    </xdr:from>
    <xdr:to>
      <xdr:col>55</xdr:col>
      <xdr:colOff>0</xdr:colOff>
      <xdr:row>62</xdr:row>
      <xdr:rowOff>50226</xdr:rowOff>
    </xdr:to>
    <xdr:cxnSp macro="">
      <xdr:nvCxnSpPr>
        <xdr:cNvPr id="251" name="直線コネクタ 250"/>
        <xdr:cNvCxnSpPr/>
      </xdr:nvCxnSpPr>
      <xdr:spPr>
        <a:xfrm flipV="1">
          <a:off x="9639300" y="10671433"/>
          <a:ext cx="8382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6321</xdr:rowOff>
    </xdr:from>
    <xdr:to>
      <xdr:col>46</xdr:col>
      <xdr:colOff>38100</xdr:colOff>
      <xdr:row>62</xdr:row>
      <xdr:rowOff>107921</xdr:rowOff>
    </xdr:to>
    <xdr:sp macro="" textlink="">
      <xdr:nvSpPr>
        <xdr:cNvPr id="252" name="楕円 251"/>
        <xdr:cNvSpPr/>
      </xdr:nvSpPr>
      <xdr:spPr>
        <a:xfrm>
          <a:off x="8699500" y="106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50226</xdr:rowOff>
    </xdr:from>
    <xdr:to>
      <xdr:col>50</xdr:col>
      <xdr:colOff>114300</xdr:colOff>
      <xdr:row>62</xdr:row>
      <xdr:rowOff>57121</xdr:rowOff>
    </xdr:to>
    <xdr:cxnSp macro="">
      <xdr:nvCxnSpPr>
        <xdr:cNvPr id="253" name="直線コネクタ 252"/>
        <xdr:cNvCxnSpPr/>
      </xdr:nvCxnSpPr>
      <xdr:spPr>
        <a:xfrm flipV="1">
          <a:off x="8750300" y="1068012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14702</xdr:rowOff>
    </xdr:from>
    <xdr:to>
      <xdr:col>41</xdr:col>
      <xdr:colOff>101600</xdr:colOff>
      <xdr:row>62</xdr:row>
      <xdr:rowOff>116302</xdr:rowOff>
    </xdr:to>
    <xdr:sp macro="" textlink="">
      <xdr:nvSpPr>
        <xdr:cNvPr id="254" name="楕円 253"/>
        <xdr:cNvSpPr/>
      </xdr:nvSpPr>
      <xdr:spPr>
        <a:xfrm>
          <a:off x="7810500" y="106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57121</xdr:rowOff>
    </xdr:from>
    <xdr:to>
      <xdr:col>45</xdr:col>
      <xdr:colOff>177800</xdr:colOff>
      <xdr:row>62</xdr:row>
      <xdr:rowOff>65502</xdr:rowOff>
    </xdr:to>
    <xdr:cxnSp macro="">
      <xdr:nvCxnSpPr>
        <xdr:cNvPr id="255" name="直線コネクタ 254"/>
        <xdr:cNvCxnSpPr/>
      </xdr:nvCxnSpPr>
      <xdr:spPr>
        <a:xfrm flipV="1">
          <a:off x="7861300" y="1068702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22675</xdr:rowOff>
    </xdr:from>
    <xdr:to>
      <xdr:col>36</xdr:col>
      <xdr:colOff>165100</xdr:colOff>
      <xdr:row>62</xdr:row>
      <xdr:rowOff>124275</xdr:rowOff>
    </xdr:to>
    <xdr:sp macro="" textlink="">
      <xdr:nvSpPr>
        <xdr:cNvPr id="256" name="楕円 255"/>
        <xdr:cNvSpPr/>
      </xdr:nvSpPr>
      <xdr:spPr>
        <a:xfrm>
          <a:off x="6921500" y="106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65502</xdr:rowOff>
    </xdr:from>
    <xdr:to>
      <xdr:col>41</xdr:col>
      <xdr:colOff>50800</xdr:colOff>
      <xdr:row>62</xdr:row>
      <xdr:rowOff>73475</xdr:rowOff>
    </xdr:to>
    <xdr:cxnSp macro="">
      <xdr:nvCxnSpPr>
        <xdr:cNvPr id="257" name="直線コネクタ 256"/>
        <xdr:cNvCxnSpPr/>
      </xdr:nvCxnSpPr>
      <xdr:spPr>
        <a:xfrm flipV="1">
          <a:off x="6972300" y="10695402"/>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117553</xdr:rowOff>
    </xdr:from>
    <xdr:ext cx="599010" cy="259045"/>
    <xdr:sp macro="" textlink="">
      <xdr:nvSpPr>
        <xdr:cNvPr id="262" name="n_1mainValue【橋りょう・トンネル】&#10;一人当たり有形固定資産（償却資産）額"/>
        <xdr:cNvSpPr txBox="1"/>
      </xdr:nvSpPr>
      <xdr:spPr>
        <a:xfrm>
          <a:off x="9327095" y="1040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124448</xdr:rowOff>
    </xdr:from>
    <xdr:ext cx="599010" cy="259045"/>
    <xdr:sp macro="" textlink="">
      <xdr:nvSpPr>
        <xdr:cNvPr id="263" name="n_2mainValue【橋りょう・トンネル】&#10;一人当たり有形固定資産（償却資産）額"/>
        <xdr:cNvSpPr txBox="1"/>
      </xdr:nvSpPr>
      <xdr:spPr>
        <a:xfrm>
          <a:off x="8450795" y="104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132829</xdr:rowOff>
    </xdr:from>
    <xdr:ext cx="599010" cy="259045"/>
    <xdr:sp macro="" textlink="">
      <xdr:nvSpPr>
        <xdr:cNvPr id="264" name="n_3mainValue【橋りょう・トンネル】&#10;一人当たり有形固定資産（償却資産）額"/>
        <xdr:cNvSpPr txBox="1"/>
      </xdr:nvSpPr>
      <xdr:spPr>
        <a:xfrm>
          <a:off x="7561795" y="104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140802</xdr:rowOff>
    </xdr:from>
    <xdr:ext cx="599010" cy="259045"/>
    <xdr:sp macro="" textlink="">
      <xdr:nvSpPr>
        <xdr:cNvPr id="265" name="n_4mainValue【橋りょう・トンネル】&#10;一人当たり有形固定資産（償却資産）額"/>
        <xdr:cNvSpPr txBox="1"/>
      </xdr:nvSpPr>
      <xdr:spPr>
        <a:xfrm>
          <a:off x="6672795" y="1042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306" name="楕円 305"/>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307" name="【公営住宅】&#10;有形固定資産減価償却率該当値テキスト"/>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308" name="楕円 307"/>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123825</xdr:rowOff>
    </xdr:to>
    <xdr:cxnSp macro="">
      <xdr:nvCxnSpPr>
        <xdr:cNvPr id="309" name="直線コネクタ 308"/>
        <xdr:cNvCxnSpPr/>
      </xdr:nvCxnSpPr>
      <xdr:spPr>
        <a:xfrm>
          <a:off x="3797300" y="14335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310" name="楕円 309"/>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104775</xdr:rowOff>
    </xdr:to>
    <xdr:cxnSp macro="">
      <xdr:nvCxnSpPr>
        <xdr:cNvPr id="311" name="直線コネクタ 310"/>
        <xdr:cNvCxnSpPr/>
      </xdr:nvCxnSpPr>
      <xdr:spPr>
        <a:xfrm>
          <a:off x="2908300" y="143103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312" name="楕円 311"/>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80011</xdr:rowOff>
    </xdr:to>
    <xdr:cxnSp macro="">
      <xdr:nvCxnSpPr>
        <xdr:cNvPr id="313" name="直線コネクタ 312"/>
        <xdr:cNvCxnSpPr/>
      </xdr:nvCxnSpPr>
      <xdr:spPr>
        <a:xfrm>
          <a:off x="2019300" y="14293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151130</xdr:rowOff>
    </xdr:from>
    <xdr:to>
      <xdr:col>6</xdr:col>
      <xdr:colOff>38100</xdr:colOff>
      <xdr:row>83</xdr:row>
      <xdr:rowOff>81280</xdr:rowOff>
    </xdr:to>
    <xdr:sp macro="" textlink="">
      <xdr:nvSpPr>
        <xdr:cNvPr id="314" name="楕円 313"/>
        <xdr:cNvSpPr/>
      </xdr:nvSpPr>
      <xdr:spPr>
        <a:xfrm>
          <a:off x="1079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30480</xdr:rowOff>
    </xdr:from>
    <xdr:to>
      <xdr:col>10</xdr:col>
      <xdr:colOff>114300</xdr:colOff>
      <xdr:row>83</xdr:row>
      <xdr:rowOff>62864</xdr:rowOff>
    </xdr:to>
    <xdr:cxnSp macro="">
      <xdr:nvCxnSpPr>
        <xdr:cNvPr id="315" name="直線コネクタ 314"/>
        <xdr:cNvCxnSpPr/>
      </xdr:nvCxnSpPr>
      <xdr:spPr>
        <a:xfrm>
          <a:off x="1130300" y="14260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20"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321" name="n_2mainValue【公営住宅】&#10;有形固定資産減価償却率"/>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322" name="n_3mainValue【公営住宅】&#10;有形固定資産減価償却率"/>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72407</xdr:rowOff>
    </xdr:from>
    <xdr:ext cx="405111" cy="259045"/>
    <xdr:sp macro="" textlink="">
      <xdr:nvSpPr>
        <xdr:cNvPr id="323" name="n_4mainValue【公営住宅】&#10;有形固定資産減価償却率"/>
        <xdr:cNvSpPr txBox="1"/>
      </xdr:nvSpPr>
      <xdr:spPr>
        <a:xfrm>
          <a:off x="927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35688</xdr:rowOff>
    </xdr:from>
    <xdr:to>
      <xdr:col>55</xdr:col>
      <xdr:colOff>50800</xdr:colOff>
      <xdr:row>85</xdr:row>
      <xdr:rowOff>137288</xdr:rowOff>
    </xdr:to>
    <xdr:sp macro="" textlink="">
      <xdr:nvSpPr>
        <xdr:cNvPr id="363" name="楕円 362"/>
        <xdr:cNvSpPr/>
      </xdr:nvSpPr>
      <xdr:spPr>
        <a:xfrm>
          <a:off x="104267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14115</xdr:rowOff>
    </xdr:from>
    <xdr:ext cx="469744" cy="259045"/>
    <xdr:sp macro="" textlink="">
      <xdr:nvSpPr>
        <xdr:cNvPr id="364" name="【公営住宅】&#10;一人当たり面積該当値テキスト"/>
        <xdr:cNvSpPr txBox="1"/>
      </xdr:nvSpPr>
      <xdr:spPr>
        <a:xfrm>
          <a:off x="10515600" y="14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5" name="楕円 364"/>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86488</xdr:rowOff>
    </xdr:from>
    <xdr:to>
      <xdr:col>55</xdr:col>
      <xdr:colOff>0</xdr:colOff>
      <xdr:row>85</xdr:row>
      <xdr:rowOff>90678</xdr:rowOff>
    </xdr:to>
    <xdr:cxnSp macro="">
      <xdr:nvCxnSpPr>
        <xdr:cNvPr id="366" name="直線コネクタ 365"/>
        <xdr:cNvCxnSpPr/>
      </xdr:nvCxnSpPr>
      <xdr:spPr>
        <a:xfrm flipV="1">
          <a:off x="9639300" y="14659738"/>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67" name="楕円 366"/>
        <xdr:cNvSpPr/>
      </xdr:nvSpPr>
      <xdr:spPr>
        <a:xfrm>
          <a:off x="8699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93726</xdr:rowOff>
    </xdr:to>
    <xdr:cxnSp macro="">
      <xdr:nvCxnSpPr>
        <xdr:cNvPr id="368" name="直線コネクタ 367"/>
        <xdr:cNvCxnSpPr/>
      </xdr:nvCxnSpPr>
      <xdr:spPr>
        <a:xfrm flipV="1">
          <a:off x="8750300" y="146639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45593</xdr:rowOff>
    </xdr:from>
    <xdr:to>
      <xdr:col>41</xdr:col>
      <xdr:colOff>101600</xdr:colOff>
      <xdr:row>85</xdr:row>
      <xdr:rowOff>147193</xdr:rowOff>
    </xdr:to>
    <xdr:sp macro="" textlink="">
      <xdr:nvSpPr>
        <xdr:cNvPr id="369" name="楕円 368"/>
        <xdr:cNvSpPr/>
      </xdr:nvSpPr>
      <xdr:spPr>
        <a:xfrm>
          <a:off x="7810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93726</xdr:rowOff>
    </xdr:from>
    <xdr:to>
      <xdr:col>45</xdr:col>
      <xdr:colOff>177800</xdr:colOff>
      <xdr:row>85</xdr:row>
      <xdr:rowOff>96393</xdr:rowOff>
    </xdr:to>
    <xdr:cxnSp macro="">
      <xdr:nvCxnSpPr>
        <xdr:cNvPr id="370" name="直線コネクタ 369"/>
        <xdr:cNvCxnSpPr/>
      </xdr:nvCxnSpPr>
      <xdr:spPr>
        <a:xfrm flipV="1">
          <a:off x="7861300" y="146669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49403</xdr:rowOff>
    </xdr:from>
    <xdr:to>
      <xdr:col>36</xdr:col>
      <xdr:colOff>165100</xdr:colOff>
      <xdr:row>85</xdr:row>
      <xdr:rowOff>151003</xdr:rowOff>
    </xdr:to>
    <xdr:sp macro="" textlink="">
      <xdr:nvSpPr>
        <xdr:cNvPr id="371" name="楕円 370"/>
        <xdr:cNvSpPr/>
      </xdr:nvSpPr>
      <xdr:spPr>
        <a:xfrm>
          <a:off x="6921500" y="146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96393</xdr:rowOff>
    </xdr:from>
    <xdr:to>
      <xdr:col>41</xdr:col>
      <xdr:colOff>50800</xdr:colOff>
      <xdr:row>85</xdr:row>
      <xdr:rowOff>100203</xdr:rowOff>
    </xdr:to>
    <xdr:cxnSp macro="">
      <xdr:nvCxnSpPr>
        <xdr:cNvPr id="372" name="直線コネクタ 371"/>
        <xdr:cNvCxnSpPr/>
      </xdr:nvCxnSpPr>
      <xdr:spPr>
        <a:xfrm flipV="1">
          <a:off x="6972300" y="1466964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7" name="n_1mainValue【公営住宅】&#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8" name="n_2main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138320</xdr:rowOff>
    </xdr:from>
    <xdr:ext cx="469744" cy="259045"/>
    <xdr:sp macro="" textlink="">
      <xdr:nvSpPr>
        <xdr:cNvPr id="379" name="n_3mainValue【公営住宅】&#10;一人当たり面積"/>
        <xdr:cNvSpPr txBox="1"/>
      </xdr:nvSpPr>
      <xdr:spPr>
        <a:xfrm>
          <a:off x="76264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142130</xdr:rowOff>
    </xdr:from>
    <xdr:ext cx="469744" cy="259045"/>
    <xdr:sp macro="" textlink="">
      <xdr:nvSpPr>
        <xdr:cNvPr id="380" name="n_4mainValue【公営住宅】&#10;一人当たり面積"/>
        <xdr:cNvSpPr txBox="1"/>
      </xdr:nvSpPr>
      <xdr:spPr>
        <a:xfrm>
          <a:off x="6737427" y="147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437" name="楕円 436"/>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438" name="【認定こども園・幼稚園・保育所】&#10;有形固定資産減価償却率該当値テキスト"/>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439" name="楕円 438"/>
        <xdr:cNvSpPr/>
      </xdr:nvSpPr>
      <xdr:spPr>
        <a:xfrm>
          <a:off x="1543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125730</xdr:rowOff>
    </xdr:from>
    <xdr:to>
      <xdr:col>85</xdr:col>
      <xdr:colOff>127000</xdr:colOff>
      <xdr:row>40</xdr:row>
      <xdr:rowOff>129540</xdr:rowOff>
    </xdr:to>
    <xdr:cxnSp macro="">
      <xdr:nvCxnSpPr>
        <xdr:cNvPr id="440" name="直線コネクタ 439"/>
        <xdr:cNvCxnSpPr/>
      </xdr:nvCxnSpPr>
      <xdr:spPr>
        <a:xfrm>
          <a:off x="15481300" y="698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441" name="楕円 440"/>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125730</xdr:rowOff>
    </xdr:to>
    <xdr:cxnSp macro="">
      <xdr:nvCxnSpPr>
        <xdr:cNvPr id="442" name="直線コネクタ 441"/>
        <xdr:cNvCxnSpPr/>
      </xdr:nvCxnSpPr>
      <xdr:spPr>
        <a:xfrm>
          <a:off x="14592300" y="6951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443" name="楕円 442"/>
        <xdr:cNvSpPr/>
      </xdr:nvSpPr>
      <xdr:spPr>
        <a:xfrm>
          <a:off x="13652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93345</xdr:rowOff>
    </xdr:to>
    <xdr:cxnSp macro="">
      <xdr:nvCxnSpPr>
        <xdr:cNvPr id="444" name="直線コネクタ 443"/>
        <xdr:cNvCxnSpPr/>
      </xdr:nvCxnSpPr>
      <xdr:spPr>
        <a:xfrm>
          <a:off x="13703300" y="6898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21590</xdr:rowOff>
    </xdr:from>
    <xdr:to>
      <xdr:col>67</xdr:col>
      <xdr:colOff>101600</xdr:colOff>
      <xdr:row>40</xdr:row>
      <xdr:rowOff>123190</xdr:rowOff>
    </xdr:to>
    <xdr:sp macro="" textlink="">
      <xdr:nvSpPr>
        <xdr:cNvPr id="445" name="楕円 444"/>
        <xdr:cNvSpPr/>
      </xdr:nvSpPr>
      <xdr:spPr>
        <a:xfrm>
          <a:off x="1276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40005</xdr:rowOff>
    </xdr:from>
    <xdr:to>
      <xdr:col>71</xdr:col>
      <xdr:colOff>177800</xdr:colOff>
      <xdr:row>40</xdr:row>
      <xdr:rowOff>72390</xdr:rowOff>
    </xdr:to>
    <xdr:cxnSp macro="">
      <xdr:nvCxnSpPr>
        <xdr:cNvPr id="446" name="直線コネクタ 445"/>
        <xdr:cNvCxnSpPr/>
      </xdr:nvCxnSpPr>
      <xdr:spPr>
        <a:xfrm flipV="1">
          <a:off x="12814300" y="689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451" name="n_1mainValue【認定こども園・幼稚園・保育所】&#10;有形固定資産減価償却率"/>
        <xdr:cNvSpPr txBox="1"/>
      </xdr:nvSpPr>
      <xdr:spPr>
        <a:xfrm>
          <a:off x="15266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452" name="n_2mainValue【認定こども園・幼稚園・保育所】&#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453" name="n_3mainValue【認定こども園・幼稚園・保育所】&#10;有形固定資産減価償却率"/>
        <xdr:cNvSpPr txBox="1"/>
      </xdr:nvSpPr>
      <xdr:spPr>
        <a:xfrm>
          <a:off x="13500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114317</xdr:rowOff>
    </xdr:from>
    <xdr:ext cx="405111" cy="259045"/>
    <xdr:sp macro="" textlink="">
      <xdr:nvSpPr>
        <xdr:cNvPr id="454" name="n_4mainValue【認定こども園・幼稚園・保育所】&#10;有形固定資産減価償却率"/>
        <xdr:cNvSpPr txBox="1"/>
      </xdr:nvSpPr>
      <xdr:spPr>
        <a:xfrm>
          <a:off x="12611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92" name="楕円 491"/>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93"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157988</xdr:rowOff>
    </xdr:from>
    <xdr:to>
      <xdr:col>112</xdr:col>
      <xdr:colOff>38100</xdr:colOff>
      <xdr:row>40</xdr:row>
      <xdr:rowOff>88138</xdr:rowOff>
    </xdr:to>
    <xdr:sp macro="" textlink="">
      <xdr:nvSpPr>
        <xdr:cNvPr id="494" name="楕円 493"/>
        <xdr:cNvSpPr/>
      </xdr:nvSpPr>
      <xdr:spPr>
        <a:xfrm>
          <a:off x="21272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37338</xdr:rowOff>
    </xdr:to>
    <xdr:cxnSp macro="">
      <xdr:nvCxnSpPr>
        <xdr:cNvPr id="495" name="直線コネクタ 494"/>
        <xdr:cNvCxnSpPr/>
      </xdr:nvCxnSpPr>
      <xdr:spPr>
        <a:xfrm flipV="1">
          <a:off x="21323300" y="68907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96" name="楕円 495"/>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41910</xdr:rowOff>
    </xdr:to>
    <xdr:cxnSp macro="">
      <xdr:nvCxnSpPr>
        <xdr:cNvPr id="497" name="直線コネクタ 496"/>
        <xdr:cNvCxnSpPr/>
      </xdr:nvCxnSpPr>
      <xdr:spPr>
        <a:xfrm flipV="1">
          <a:off x="20434300" y="68953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8" name="楕円 497"/>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40</xdr:row>
      <xdr:rowOff>41910</xdr:rowOff>
    </xdr:to>
    <xdr:cxnSp macro="">
      <xdr:nvCxnSpPr>
        <xdr:cNvPr id="499" name="直線コネクタ 498"/>
        <xdr:cNvCxnSpPr/>
      </xdr:nvCxnSpPr>
      <xdr:spPr>
        <a:xfrm>
          <a:off x="19545300" y="67878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500" name="楕円 499"/>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40</xdr:row>
      <xdr:rowOff>16764</xdr:rowOff>
    </xdr:to>
    <xdr:cxnSp macro="">
      <xdr:nvCxnSpPr>
        <xdr:cNvPr id="501" name="直線コネクタ 500"/>
        <xdr:cNvCxnSpPr/>
      </xdr:nvCxnSpPr>
      <xdr:spPr>
        <a:xfrm flipV="1">
          <a:off x="18656300" y="6787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79265</xdr:rowOff>
    </xdr:from>
    <xdr:ext cx="469744" cy="259045"/>
    <xdr:sp macro="" textlink="">
      <xdr:nvSpPr>
        <xdr:cNvPr id="506" name="n_1mainValue【認定こども園・幼稚園・保育所】&#10;一人当たり面積"/>
        <xdr:cNvSpPr txBox="1"/>
      </xdr:nvSpPr>
      <xdr:spPr>
        <a:xfrm>
          <a:off x="210757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7" name="n_2mainValue【認定こども園・幼稚園・保育所】&#10;一人当たり面積"/>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508" name="n_3mainValue【認定こども園・幼稚園・保育所】&#10;一人当たり面積"/>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09" name="n_4mainValue【認定こども園・幼稚園・保育所】&#10;一人当たり面積"/>
        <xdr:cNvSpPr txBox="1"/>
      </xdr:nvSpPr>
      <xdr:spPr>
        <a:xfrm>
          <a:off x="18421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50" name="楕円 549"/>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551"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52" name="楕円 551"/>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85725</xdr:rowOff>
    </xdr:to>
    <xdr:cxnSp macro="">
      <xdr:nvCxnSpPr>
        <xdr:cNvPr id="553" name="直線コネクタ 552"/>
        <xdr:cNvCxnSpPr/>
      </xdr:nvCxnSpPr>
      <xdr:spPr>
        <a:xfrm flipV="1">
          <a:off x="15481300" y="10534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554" name="楕円 553"/>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87630</xdr:rowOff>
    </xdr:to>
    <xdr:cxnSp macro="">
      <xdr:nvCxnSpPr>
        <xdr:cNvPr id="555" name="直線コネクタ 554"/>
        <xdr:cNvCxnSpPr/>
      </xdr:nvCxnSpPr>
      <xdr:spPr>
        <a:xfrm flipV="1">
          <a:off x="14592300" y="10544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556" name="楕円 555"/>
        <xdr:cNvSpPr/>
      </xdr:nvSpPr>
      <xdr:spPr>
        <a:xfrm>
          <a:off x="13652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131445</xdr:rowOff>
    </xdr:from>
    <xdr:to>
      <xdr:col>76</xdr:col>
      <xdr:colOff>114300</xdr:colOff>
      <xdr:row>61</xdr:row>
      <xdr:rowOff>87630</xdr:rowOff>
    </xdr:to>
    <xdr:cxnSp macro="">
      <xdr:nvCxnSpPr>
        <xdr:cNvPr id="557" name="直線コネクタ 556"/>
        <xdr:cNvCxnSpPr/>
      </xdr:nvCxnSpPr>
      <xdr:spPr>
        <a:xfrm>
          <a:off x="13703300" y="104184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558" name="楕円 557"/>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131445</xdr:rowOff>
    </xdr:from>
    <xdr:to>
      <xdr:col>71</xdr:col>
      <xdr:colOff>177800</xdr:colOff>
      <xdr:row>62</xdr:row>
      <xdr:rowOff>38100</xdr:rowOff>
    </xdr:to>
    <xdr:cxnSp macro="">
      <xdr:nvCxnSpPr>
        <xdr:cNvPr id="559" name="直線コネクタ 558"/>
        <xdr:cNvCxnSpPr/>
      </xdr:nvCxnSpPr>
      <xdr:spPr>
        <a:xfrm flipV="1">
          <a:off x="12814300" y="10418445"/>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64" name="n_1mainValue【学校施設】&#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565" name="n_2mainValue【学校施設】&#10;有形固定資産減価償却率"/>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566" name="n_3mainValue【学校施設】&#10;有形固定資産減価償却率"/>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567" name="n_4mainValue【学校施設】&#10;有形固定資産減価償却率"/>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76073</xdr:rowOff>
    </xdr:from>
    <xdr:to>
      <xdr:col>116</xdr:col>
      <xdr:colOff>114300</xdr:colOff>
      <xdr:row>63</xdr:row>
      <xdr:rowOff>6223</xdr:rowOff>
    </xdr:to>
    <xdr:sp macro="" textlink="">
      <xdr:nvSpPr>
        <xdr:cNvPr id="607" name="楕円 606"/>
        <xdr:cNvSpPr/>
      </xdr:nvSpPr>
      <xdr:spPr>
        <a:xfrm>
          <a:off x="221107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98950</xdr:rowOff>
    </xdr:from>
    <xdr:ext cx="469744" cy="259045"/>
    <xdr:sp macro="" textlink="">
      <xdr:nvSpPr>
        <xdr:cNvPr id="608" name="【学校施設】&#10;一人当たり面積該当値テキスト"/>
        <xdr:cNvSpPr txBox="1"/>
      </xdr:nvSpPr>
      <xdr:spPr>
        <a:xfrm>
          <a:off x="22199600" y="105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63119</xdr:rowOff>
    </xdr:from>
    <xdr:to>
      <xdr:col>112</xdr:col>
      <xdr:colOff>38100</xdr:colOff>
      <xdr:row>62</xdr:row>
      <xdr:rowOff>164719</xdr:rowOff>
    </xdr:to>
    <xdr:sp macro="" textlink="">
      <xdr:nvSpPr>
        <xdr:cNvPr id="609" name="楕円 608"/>
        <xdr:cNvSpPr/>
      </xdr:nvSpPr>
      <xdr:spPr>
        <a:xfrm>
          <a:off x="21272500" y="106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113919</xdr:rowOff>
    </xdr:from>
    <xdr:to>
      <xdr:col>116</xdr:col>
      <xdr:colOff>63500</xdr:colOff>
      <xdr:row>62</xdr:row>
      <xdr:rowOff>126873</xdr:rowOff>
    </xdr:to>
    <xdr:cxnSp macro="">
      <xdr:nvCxnSpPr>
        <xdr:cNvPr id="610" name="直線コネクタ 609"/>
        <xdr:cNvCxnSpPr/>
      </xdr:nvCxnSpPr>
      <xdr:spPr>
        <a:xfrm>
          <a:off x="21323300" y="1074381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611" name="楕円 610"/>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113919</xdr:rowOff>
    </xdr:from>
    <xdr:to>
      <xdr:col>111</xdr:col>
      <xdr:colOff>177800</xdr:colOff>
      <xdr:row>62</xdr:row>
      <xdr:rowOff>118872</xdr:rowOff>
    </xdr:to>
    <xdr:cxnSp macro="">
      <xdr:nvCxnSpPr>
        <xdr:cNvPr id="612" name="直線コネクタ 611"/>
        <xdr:cNvCxnSpPr/>
      </xdr:nvCxnSpPr>
      <xdr:spPr>
        <a:xfrm flipV="1">
          <a:off x="20434300" y="107438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94742</xdr:rowOff>
    </xdr:from>
    <xdr:to>
      <xdr:col>102</xdr:col>
      <xdr:colOff>165100</xdr:colOff>
      <xdr:row>63</xdr:row>
      <xdr:rowOff>24892</xdr:rowOff>
    </xdr:to>
    <xdr:sp macro="" textlink="">
      <xdr:nvSpPr>
        <xdr:cNvPr id="613" name="楕円 612"/>
        <xdr:cNvSpPr/>
      </xdr:nvSpPr>
      <xdr:spPr>
        <a:xfrm>
          <a:off x="19494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145542</xdr:rowOff>
    </xdr:to>
    <xdr:cxnSp macro="">
      <xdr:nvCxnSpPr>
        <xdr:cNvPr id="614" name="直線コネクタ 613"/>
        <xdr:cNvCxnSpPr/>
      </xdr:nvCxnSpPr>
      <xdr:spPr>
        <a:xfrm flipV="1">
          <a:off x="19545300" y="1074877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122174</xdr:rowOff>
    </xdr:from>
    <xdr:to>
      <xdr:col>98</xdr:col>
      <xdr:colOff>38100</xdr:colOff>
      <xdr:row>63</xdr:row>
      <xdr:rowOff>52324</xdr:rowOff>
    </xdr:to>
    <xdr:sp macro="" textlink="">
      <xdr:nvSpPr>
        <xdr:cNvPr id="615" name="楕円 614"/>
        <xdr:cNvSpPr/>
      </xdr:nvSpPr>
      <xdr:spPr>
        <a:xfrm>
          <a:off x="18605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145542</xdr:rowOff>
    </xdr:from>
    <xdr:to>
      <xdr:col>102</xdr:col>
      <xdr:colOff>114300</xdr:colOff>
      <xdr:row>63</xdr:row>
      <xdr:rowOff>1524</xdr:rowOff>
    </xdr:to>
    <xdr:cxnSp macro="">
      <xdr:nvCxnSpPr>
        <xdr:cNvPr id="616" name="直線コネクタ 615"/>
        <xdr:cNvCxnSpPr/>
      </xdr:nvCxnSpPr>
      <xdr:spPr>
        <a:xfrm flipV="1">
          <a:off x="18656300" y="107754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9796</xdr:rowOff>
    </xdr:from>
    <xdr:ext cx="469744" cy="259045"/>
    <xdr:sp macro="" textlink="">
      <xdr:nvSpPr>
        <xdr:cNvPr id="621" name="n_1mainValue【学校施設】&#10;一人当たり面積"/>
        <xdr:cNvSpPr txBox="1"/>
      </xdr:nvSpPr>
      <xdr:spPr>
        <a:xfrm>
          <a:off x="210757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14749</xdr:rowOff>
    </xdr:from>
    <xdr:ext cx="469744" cy="259045"/>
    <xdr:sp macro="" textlink="">
      <xdr:nvSpPr>
        <xdr:cNvPr id="622" name="n_2mainValue【学校施設】&#10;一人当たり面積"/>
        <xdr:cNvSpPr txBox="1"/>
      </xdr:nvSpPr>
      <xdr:spPr>
        <a:xfrm>
          <a:off x="20199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41419</xdr:rowOff>
    </xdr:from>
    <xdr:ext cx="469744" cy="259045"/>
    <xdr:sp macro="" textlink="">
      <xdr:nvSpPr>
        <xdr:cNvPr id="623" name="n_3mainValue【学校施設】&#10;一人当たり面積"/>
        <xdr:cNvSpPr txBox="1"/>
      </xdr:nvSpPr>
      <xdr:spPr>
        <a:xfrm>
          <a:off x="193104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68851</xdr:rowOff>
    </xdr:from>
    <xdr:ext cx="469744" cy="259045"/>
    <xdr:sp macro="" textlink="">
      <xdr:nvSpPr>
        <xdr:cNvPr id="624" name="n_4mainValue【学校施設】&#10;一人当たり面積"/>
        <xdr:cNvSpPr txBox="1"/>
      </xdr:nvSpPr>
      <xdr:spPr>
        <a:xfrm>
          <a:off x="18421427" y="1052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6" name="楕円 66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7"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8" name="楕円 66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9" name="直線コネクタ 66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0" name="楕円 669"/>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1" name="直線コネクタ 670"/>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3" name="直線コネクタ 67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0"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1"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2"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21" name="楕円 720"/>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22" name="【児童館】&#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23" name="楕円 722"/>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24" name="直線コネクタ 723"/>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25" name="楕円 724"/>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26" name="直線コネクタ 725"/>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7" name="楕円 726"/>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24385</xdr:rowOff>
    </xdr:to>
    <xdr:cxnSp macro="">
      <xdr:nvCxnSpPr>
        <xdr:cNvPr id="728" name="直線コネクタ 727"/>
        <xdr:cNvCxnSpPr/>
      </xdr:nvCxnSpPr>
      <xdr:spPr>
        <a:xfrm>
          <a:off x="19545300" y="14746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729" name="楕円 728"/>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86</xdr:row>
      <xdr:rowOff>1524</xdr:rowOff>
    </xdr:to>
    <xdr:cxnSp macro="">
      <xdr:nvCxnSpPr>
        <xdr:cNvPr id="730" name="直線コネクタ 729"/>
        <xdr:cNvCxnSpPr/>
      </xdr:nvCxnSpPr>
      <xdr:spPr>
        <a:xfrm>
          <a:off x="18656300" y="14732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5" name="n_1mainValue【児童館】&#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36" name="n_2mainValue【児童館】&#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7"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738" name="n_4mainValue【児童館】&#10;一人当たり面積"/>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168275</xdr:rowOff>
    </xdr:from>
    <xdr:to>
      <xdr:col>85</xdr:col>
      <xdr:colOff>177800</xdr:colOff>
      <xdr:row>102</xdr:row>
      <xdr:rowOff>98425</xdr:rowOff>
    </xdr:to>
    <xdr:sp macro="" textlink="">
      <xdr:nvSpPr>
        <xdr:cNvPr id="779" name="楕円 778"/>
        <xdr:cNvSpPr/>
      </xdr:nvSpPr>
      <xdr:spPr>
        <a:xfrm>
          <a:off x="16268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19702</xdr:rowOff>
    </xdr:from>
    <xdr:ext cx="405111" cy="259045"/>
    <xdr:sp macro="" textlink="">
      <xdr:nvSpPr>
        <xdr:cNvPr id="780" name="【公民館】&#10;有形固定資産減価償却率該当値テキスト"/>
        <xdr:cNvSpPr txBox="1"/>
      </xdr:nvSpPr>
      <xdr:spPr>
        <a:xfrm>
          <a:off x="16357600"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81" name="楕円 780"/>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xdr:rowOff>
    </xdr:from>
    <xdr:to>
      <xdr:col>85</xdr:col>
      <xdr:colOff>127000</xdr:colOff>
      <xdr:row>102</xdr:row>
      <xdr:rowOff>47625</xdr:rowOff>
    </xdr:to>
    <xdr:cxnSp macro="">
      <xdr:nvCxnSpPr>
        <xdr:cNvPr id="782" name="直線コネクタ 781"/>
        <xdr:cNvCxnSpPr/>
      </xdr:nvCxnSpPr>
      <xdr:spPr>
        <a:xfrm>
          <a:off x="15481300" y="17499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783" name="楕円 782"/>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11430</xdr:rowOff>
    </xdr:to>
    <xdr:cxnSp macro="">
      <xdr:nvCxnSpPr>
        <xdr:cNvPr id="784" name="直線コネクタ 783"/>
        <xdr:cNvCxnSpPr/>
      </xdr:nvCxnSpPr>
      <xdr:spPr>
        <a:xfrm>
          <a:off x="14592300" y="1746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785" name="楕円 784"/>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106</xdr:row>
      <xdr:rowOff>152400</xdr:rowOff>
    </xdr:to>
    <xdr:cxnSp macro="">
      <xdr:nvCxnSpPr>
        <xdr:cNvPr id="786" name="直線コネクタ 785"/>
        <xdr:cNvCxnSpPr/>
      </xdr:nvCxnSpPr>
      <xdr:spPr>
        <a:xfrm flipV="1">
          <a:off x="13703300" y="1746123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xdr:rowOff>
    </xdr:from>
    <xdr:to>
      <xdr:col>67</xdr:col>
      <xdr:colOff>101600</xdr:colOff>
      <xdr:row>101</xdr:row>
      <xdr:rowOff>115570</xdr:rowOff>
    </xdr:to>
    <xdr:sp macro="" textlink="">
      <xdr:nvSpPr>
        <xdr:cNvPr id="787" name="楕円 786"/>
        <xdr:cNvSpPr/>
      </xdr:nvSpPr>
      <xdr:spPr>
        <a:xfrm>
          <a:off x="1276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64770</xdr:rowOff>
    </xdr:from>
    <xdr:to>
      <xdr:col>71</xdr:col>
      <xdr:colOff>177800</xdr:colOff>
      <xdr:row>106</xdr:row>
      <xdr:rowOff>152400</xdr:rowOff>
    </xdr:to>
    <xdr:cxnSp macro="">
      <xdr:nvCxnSpPr>
        <xdr:cNvPr id="788" name="直線コネクタ 787"/>
        <xdr:cNvCxnSpPr/>
      </xdr:nvCxnSpPr>
      <xdr:spPr>
        <a:xfrm>
          <a:off x="12814300" y="1738122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793" name="n_1mainValue【公民館】&#10;有形固定資産減価償却率"/>
        <xdr:cNvSpPr txBox="1"/>
      </xdr:nvSpPr>
      <xdr:spPr>
        <a:xfrm>
          <a:off x="15266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794" name="n_2mainValue【公民館】&#10;有形固定資産減価償却率"/>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795" name="n_3mainValue【公民館】&#10;有形固定資産減価償却率"/>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132097</xdr:rowOff>
    </xdr:from>
    <xdr:ext cx="405111" cy="259045"/>
    <xdr:sp macro="" textlink="">
      <xdr:nvSpPr>
        <xdr:cNvPr id="796" name="n_4mainValue【公民館】&#10;有形固定資産減価償却率"/>
        <xdr:cNvSpPr txBox="1"/>
      </xdr:nvSpPr>
      <xdr:spPr>
        <a:xfrm>
          <a:off x="12611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834" name="楕円 833"/>
        <xdr:cNvSpPr/>
      </xdr:nvSpPr>
      <xdr:spPr>
        <a:xfrm>
          <a:off x="22110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34562</xdr:rowOff>
    </xdr:from>
    <xdr:ext cx="469744" cy="259045"/>
    <xdr:sp macro="" textlink="">
      <xdr:nvSpPr>
        <xdr:cNvPr id="835" name="【公民館】&#10;一人当たり面積該当値テキスト"/>
        <xdr:cNvSpPr txBox="1"/>
      </xdr:nvSpPr>
      <xdr:spPr>
        <a:xfrm>
          <a:off x="22199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836" name="楕円 835"/>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62485</xdr:rowOff>
    </xdr:from>
    <xdr:to>
      <xdr:col>116</xdr:col>
      <xdr:colOff>63500</xdr:colOff>
      <xdr:row>105</xdr:row>
      <xdr:rowOff>73913</xdr:rowOff>
    </xdr:to>
    <xdr:cxnSp macro="">
      <xdr:nvCxnSpPr>
        <xdr:cNvPr id="837" name="直線コネクタ 836"/>
        <xdr:cNvCxnSpPr/>
      </xdr:nvCxnSpPr>
      <xdr:spPr>
        <a:xfrm flipV="1">
          <a:off x="21323300" y="1806473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38" name="楕円 837"/>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83058</xdr:rowOff>
    </xdr:to>
    <xdr:cxnSp macro="">
      <xdr:nvCxnSpPr>
        <xdr:cNvPr id="839" name="直線コネクタ 838"/>
        <xdr:cNvCxnSpPr/>
      </xdr:nvCxnSpPr>
      <xdr:spPr>
        <a:xfrm flipV="1">
          <a:off x="20434300" y="1807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0" name="楕円 839"/>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106</xdr:row>
      <xdr:rowOff>99061</xdr:rowOff>
    </xdr:to>
    <xdr:cxnSp macro="">
      <xdr:nvCxnSpPr>
        <xdr:cNvPr id="841" name="直線コネクタ 840"/>
        <xdr:cNvCxnSpPr/>
      </xdr:nvCxnSpPr>
      <xdr:spPr>
        <a:xfrm flipV="1">
          <a:off x="19545300" y="18085308"/>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42" name="楕円 841"/>
        <xdr:cNvSpPr/>
      </xdr:nvSpPr>
      <xdr:spPr>
        <a:xfrm>
          <a:off x="18605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106</xdr:row>
      <xdr:rowOff>99061</xdr:rowOff>
    </xdr:to>
    <xdr:cxnSp macro="">
      <xdr:nvCxnSpPr>
        <xdr:cNvPr id="843" name="直線コネクタ 842"/>
        <xdr:cNvCxnSpPr/>
      </xdr:nvCxnSpPr>
      <xdr:spPr>
        <a:xfrm>
          <a:off x="18656300" y="1817446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141240</xdr:rowOff>
    </xdr:from>
    <xdr:ext cx="469744" cy="259045"/>
    <xdr:sp macro="" textlink="">
      <xdr:nvSpPr>
        <xdr:cNvPr id="848" name="n_1mainValue【公民館】&#10;一人当たり面積"/>
        <xdr:cNvSpPr txBox="1"/>
      </xdr:nvSpPr>
      <xdr:spPr>
        <a:xfrm>
          <a:off x="21075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49"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0"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851" name="n_4mainValue【公民館】&#10;一人当たり面積"/>
        <xdr:cNvSpPr txBox="1"/>
      </xdr:nvSpPr>
      <xdr:spPr>
        <a:xfrm>
          <a:off x="18421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有形固定資産減価償却率が類似団体平均値を特に上回っている施設は、認定こども園・幼稚園・保育所、学校施設である。一方、特に下回っている施設は、橋りょう・トンネル、公民館である。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こども園・幼稚園・保育所については、減価償却率が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％を超えており全ての幼稚園・認定こども園で施設の老朽化が進んでいる。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少子化の影響を踏まえ、さらなる再編による施設の建替え等も視野に、計画的な修繕を行っていく。</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学校施設については、年間の償却額と新校舎整備に伴う資産増加分により横ばいとなっている。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地区に譲渡となったが、市で継続して管理している児童館について減価償却期間を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類似団体平均を下回っている状況ではあるが、今後の維持管理等に伴う負担は重くなることが見込まれる。桜川市橋梁長寿命化修繕計画に基づき計画的に定期点検を実施しており、次年度以降も優先順位をつけて橋りょうの修繕を行っていく。また、一人当たりの数値で大きく類似団体平均を上回っているものは道路である。道路については、集落が点在しているため総延長が長くなっている。道路の維持管理等、更新に伴う負担が今後も重くなることが見込まれるため、優先順位をつけて改良・維持補修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図書館】&#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20683</xdr:rowOff>
    </xdr:to>
    <xdr:cxnSp macro="">
      <xdr:nvCxnSpPr>
        <xdr:cNvPr id="77" name="直線コネクタ 76"/>
        <xdr:cNvCxnSpPr/>
      </xdr:nvCxnSpPr>
      <xdr:spPr>
        <a:xfrm>
          <a:off x="3797300" y="66745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159476</xdr:rowOff>
    </xdr:to>
    <xdr:cxnSp macro="">
      <xdr:nvCxnSpPr>
        <xdr:cNvPr id="79" name="直線コネクタ 78"/>
        <xdr:cNvCxnSpPr/>
      </xdr:nvCxnSpPr>
      <xdr:spPr>
        <a:xfrm>
          <a:off x="2908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126819</xdr:rowOff>
    </xdr:to>
    <xdr:cxnSp macro="">
      <xdr:nvCxnSpPr>
        <xdr:cNvPr id="81" name="直線コネクタ 80"/>
        <xdr:cNvCxnSpPr/>
      </xdr:nvCxnSpPr>
      <xdr:spPr>
        <a:xfrm>
          <a:off x="2019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94162</xdr:rowOff>
    </xdr:to>
    <xdr:cxnSp macro="">
      <xdr:nvCxnSpPr>
        <xdr:cNvPr id="83" name="直線コネクタ 82"/>
        <xdr:cNvCxnSpPr/>
      </xdr:nvCxnSpPr>
      <xdr:spPr>
        <a:xfrm>
          <a:off x="1130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9" name="楕円 128"/>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166641</xdr:rowOff>
    </xdr:from>
    <xdr:ext cx="469744" cy="259045"/>
    <xdr:sp macro="" textlink="">
      <xdr:nvSpPr>
        <xdr:cNvPr id="130" name="【図書館】&#10;一人当たり面積該当値テキスト"/>
        <xdr:cNvSpPr txBox="1"/>
      </xdr:nvSpPr>
      <xdr:spPr>
        <a:xfrm>
          <a:off x="1051560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31" name="楕円 130"/>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131064</xdr:rowOff>
    </xdr:to>
    <xdr:cxnSp macro="">
      <xdr:nvCxnSpPr>
        <xdr:cNvPr id="132" name="直線コネクタ 131"/>
        <xdr:cNvCxnSpPr/>
      </xdr:nvCxnSpPr>
      <xdr:spPr>
        <a:xfrm>
          <a:off x="9639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3" name="楕円 132"/>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131064</xdr:rowOff>
    </xdr:to>
    <xdr:cxnSp macro="">
      <xdr:nvCxnSpPr>
        <xdr:cNvPr id="134" name="直線コネクタ 133"/>
        <xdr:cNvCxnSpPr/>
      </xdr:nvCxnSpPr>
      <xdr:spPr>
        <a:xfrm>
          <a:off x="8750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89408</xdr:rowOff>
    </xdr:from>
    <xdr:to>
      <xdr:col>41</xdr:col>
      <xdr:colOff>101600</xdr:colOff>
      <xdr:row>41</xdr:row>
      <xdr:rowOff>19558</xdr:rowOff>
    </xdr:to>
    <xdr:sp macro="" textlink="">
      <xdr:nvSpPr>
        <xdr:cNvPr id="135" name="楕円 134"/>
        <xdr:cNvSpPr/>
      </xdr:nvSpPr>
      <xdr:spPr>
        <a:xfrm>
          <a:off x="7810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140208</xdr:rowOff>
    </xdr:to>
    <xdr:cxnSp macro="">
      <xdr:nvCxnSpPr>
        <xdr:cNvPr id="136" name="直線コネクタ 135"/>
        <xdr:cNvCxnSpPr/>
      </xdr:nvCxnSpPr>
      <xdr:spPr>
        <a:xfrm flipV="1">
          <a:off x="7861300" y="6989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7" name="楕円 136"/>
        <xdr:cNvSpPr/>
      </xdr:nvSpPr>
      <xdr:spPr>
        <a:xfrm>
          <a:off x="6921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140208</xdr:rowOff>
    </xdr:to>
    <xdr:cxnSp macro="">
      <xdr:nvCxnSpPr>
        <xdr:cNvPr id="138" name="直線コネクタ 137"/>
        <xdr:cNvCxnSpPr/>
      </xdr:nvCxnSpPr>
      <xdr:spPr>
        <a:xfrm>
          <a:off x="6972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1541</xdr:rowOff>
    </xdr:from>
    <xdr:ext cx="469744" cy="259045"/>
    <xdr:sp macro="" textlink="">
      <xdr:nvSpPr>
        <xdr:cNvPr id="143" name="n_1main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4" name="n_2main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45" name="n_3main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6" name="n_4main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87" name="楕円 186"/>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188" name="【体育館・プール】&#10;有形固定資産減価償却率該当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189" name="楕円 188"/>
        <xdr:cNvSpPr/>
      </xdr:nvSpPr>
      <xdr:spPr>
        <a:xfrm>
          <a:off x="3746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40005</xdr:rowOff>
    </xdr:from>
    <xdr:to>
      <xdr:col>24</xdr:col>
      <xdr:colOff>63500</xdr:colOff>
      <xdr:row>62</xdr:row>
      <xdr:rowOff>64770</xdr:rowOff>
    </xdr:to>
    <xdr:cxnSp macro="">
      <xdr:nvCxnSpPr>
        <xdr:cNvPr id="190" name="直線コネクタ 189"/>
        <xdr:cNvCxnSpPr/>
      </xdr:nvCxnSpPr>
      <xdr:spPr>
        <a:xfrm>
          <a:off x="3797300" y="10669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40005</xdr:rowOff>
    </xdr:to>
    <xdr:cxnSp macro="">
      <xdr:nvCxnSpPr>
        <xdr:cNvPr id="192" name="直線コネクタ 191"/>
        <xdr:cNvCxnSpPr/>
      </xdr:nvCxnSpPr>
      <xdr:spPr>
        <a:xfrm>
          <a:off x="2908300" y="10641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3" name="楕円 192"/>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11430</xdr:rowOff>
    </xdr:to>
    <xdr:cxnSp macro="">
      <xdr:nvCxnSpPr>
        <xdr:cNvPr id="194" name="直線コネクタ 193"/>
        <xdr:cNvCxnSpPr/>
      </xdr:nvCxnSpPr>
      <xdr:spPr>
        <a:xfrm>
          <a:off x="2019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65405</xdr:rowOff>
    </xdr:from>
    <xdr:to>
      <xdr:col>6</xdr:col>
      <xdr:colOff>38100</xdr:colOff>
      <xdr:row>61</xdr:row>
      <xdr:rowOff>167005</xdr:rowOff>
    </xdr:to>
    <xdr:sp macro="" textlink="">
      <xdr:nvSpPr>
        <xdr:cNvPr id="195" name="楕円 194"/>
        <xdr:cNvSpPr/>
      </xdr:nvSpPr>
      <xdr:spPr>
        <a:xfrm>
          <a:off x="1079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116205</xdr:rowOff>
    </xdr:from>
    <xdr:to>
      <xdr:col>10</xdr:col>
      <xdr:colOff>114300</xdr:colOff>
      <xdr:row>61</xdr:row>
      <xdr:rowOff>150495</xdr:rowOff>
    </xdr:to>
    <xdr:cxnSp macro="">
      <xdr:nvCxnSpPr>
        <xdr:cNvPr id="196" name="直線コネクタ 195"/>
        <xdr:cNvCxnSpPr/>
      </xdr:nvCxnSpPr>
      <xdr:spPr>
        <a:xfrm>
          <a:off x="1130300" y="10574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81932</xdr:rowOff>
    </xdr:from>
    <xdr:ext cx="405111" cy="259045"/>
    <xdr:sp macro="" textlink="">
      <xdr:nvSpPr>
        <xdr:cNvPr id="201" name="n_1mainValue【体育館・プール】&#10;有形固定資産減価償却率"/>
        <xdr:cNvSpPr txBox="1"/>
      </xdr:nvSpPr>
      <xdr:spPr>
        <a:xfrm>
          <a:off x="3582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3"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158132</xdr:rowOff>
    </xdr:from>
    <xdr:ext cx="405111" cy="259045"/>
    <xdr:sp macro="" textlink="">
      <xdr:nvSpPr>
        <xdr:cNvPr id="204" name="n_4mainValue【体育館・プール】&#10;有形固定資産減価償却率"/>
        <xdr:cNvSpPr txBox="1"/>
      </xdr:nvSpPr>
      <xdr:spPr>
        <a:xfrm>
          <a:off x="927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100076</xdr:rowOff>
    </xdr:from>
    <xdr:to>
      <xdr:col>55</xdr:col>
      <xdr:colOff>50800</xdr:colOff>
      <xdr:row>64</xdr:row>
      <xdr:rowOff>30226</xdr:rowOff>
    </xdr:to>
    <xdr:sp macro="" textlink="">
      <xdr:nvSpPr>
        <xdr:cNvPr id="244" name="楕円 243"/>
        <xdr:cNvSpPr/>
      </xdr:nvSpPr>
      <xdr:spPr>
        <a:xfrm>
          <a:off x="10426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15003</xdr:rowOff>
    </xdr:from>
    <xdr:ext cx="469744" cy="259045"/>
    <xdr:sp macro="" textlink="">
      <xdr:nvSpPr>
        <xdr:cNvPr id="245" name="【体育館・プール】&#10;一人当たり面積該当値テキスト"/>
        <xdr:cNvSpPr txBox="1"/>
      </xdr:nvSpPr>
      <xdr:spPr>
        <a:xfrm>
          <a:off x="10515600" y="108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102362</xdr:rowOff>
    </xdr:from>
    <xdr:to>
      <xdr:col>50</xdr:col>
      <xdr:colOff>165100</xdr:colOff>
      <xdr:row>64</xdr:row>
      <xdr:rowOff>32512</xdr:rowOff>
    </xdr:to>
    <xdr:sp macro="" textlink="">
      <xdr:nvSpPr>
        <xdr:cNvPr id="246" name="楕円 245"/>
        <xdr:cNvSpPr/>
      </xdr:nvSpPr>
      <xdr:spPr>
        <a:xfrm>
          <a:off x="9588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150876</xdr:rowOff>
    </xdr:from>
    <xdr:to>
      <xdr:col>55</xdr:col>
      <xdr:colOff>0</xdr:colOff>
      <xdr:row>63</xdr:row>
      <xdr:rowOff>153162</xdr:rowOff>
    </xdr:to>
    <xdr:cxnSp macro="">
      <xdr:nvCxnSpPr>
        <xdr:cNvPr id="247" name="直線コネクタ 246"/>
        <xdr:cNvCxnSpPr/>
      </xdr:nvCxnSpPr>
      <xdr:spPr>
        <a:xfrm flipV="1">
          <a:off x="9639300" y="109522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103886</xdr:rowOff>
    </xdr:from>
    <xdr:to>
      <xdr:col>46</xdr:col>
      <xdr:colOff>38100</xdr:colOff>
      <xdr:row>64</xdr:row>
      <xdr:rowOff>34036</xdr:rowOff>
    </xdr:to>
    <xdr:sp macro="" textlink="">
      <xdr:nvSpPr>
        <xdr:cNvPr id="248" name="楕円 247"/>
        <xdr:cNvSpPr/>
      </xdr:nvSpPr>
      <xdr:spPr>
        <a:xfrm>
          <a:off x="8699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153162</xdr:rowOff>
    </xdr:from>
    <xdr:to>
      <xdr:col>50</xdr:col>
      <xdr:colOff>114300</xdr:colOff>
      <xdr:row>63</xdr:row>
      <xdr:rowOff>154686</xdr:rowOff>
    </xdr:to>
    <xdr:cxnSp macro="">
      <xdr:nvCxnSpPr>
        <xdr:cNvPr id="249" name="直線コネクタ 248"/>
        <xdr:cNvCxnSpPr/>
      </xdr:nvCxnSpPr>
      <xdr:spPr>
        <a:xfrm flipV="1">
          <a:off x="8750300" y="109545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0" name="楕円 249"/>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154686</xdr:rowOff>
    </xdr:to>
    <xdr:cxnSp macro="">
      <xdr:nvCxnSpPr>
        <xdr:cNvPr id="251" name="直線コネクタ 250"/>
        <xdr:cNvCxnSpPr/>
      </xdr:nvCxnSpPr>
      <xdr:spPr>
        <a:xfrm>
          <a:off x="7861300" y="1091565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52" name="楕円 251"/>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157734</xdr:rowOff>
    </xdr:to>
    <xdr:cxnSp macro="">
      <xdr:nvCxnSpPr>
        <xdr:cNvPr id="253" name="直線コネクタ 252"/>
        <xdr:cNvCxnSpPr/>
      </xdr:nvCxnSpPr>
      <xdr:spPr>
        <a:xfrm flipV="1">
          <a:off x="6972300" y="1091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23639</xdr:rowOff>
    </xdr:from>
    <xdr:ext cx="469744" cy="259045"/>
    <xdr:sp macro="" textlink="">
      <xdr:nvSpPr>
        <xdr:cNvPr id="258" name="n_1mainValue【体育館・プール】&#10;一人当たり面積"/>
        <xdr:cNvSpPr txBox="1"/>
      </xdr:nvSpPr>
      <xdr:spPr>
        <a:xfrm>
          <a:off x="9391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25163</xdr:rowOff>
    </xdr:from>
    <xdr:ext cx="469744" cy="259045"/>
    <xdr:sp macro="" textlink="">
      <xdr:nvSpPr>
        <xdr:cNvPr id="259" name="n_2mainValue【体育館・プール】&#10;一人当たり面積"/>
        <xdr:cNvSpPr txBox="1"/>
      </xdr:nvSpPr>
      <xdr:spPr>
        <a:xfrm>
          <a:off x="85154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0" name="n_3mainValue【体育館・プール】&#10;一人当たり面積"/>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61"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302" name="楕円 301"/>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76216</xdr:rowOff>
    </xdr:from>
    <xdr:ext cx="405111" cy="259045"/>
    <xdr:sp macro="" textlink="">
      <xdr:nvSpPr>
        <xdr:cNvPr id="303" name="【福祉施設】&#10;有形固定資産減価償却率該当値テキスト"/>
        <xdr:cNvSpPr txBox="1"/>
      </xdr:nvSpPr>
      <xdr:spPr>
        <a:xfrm>
          <a:off x="4673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4" name="楕円 303"/>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148589</xdr:rowOff>
    </xdr:to>
    <xdr:cxnSp macro="">
      <xdr:nvCxnSpPr>
        <xdr:cNvPr id="305" name="直線コネクタ 304"/>
        <xdr:cNvCxnSpPr/>
      </xdr:nvCxnSpPr>
      <xdr:spPr>
        <a:xfrm>
          <a:off x="3797300" y="1399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306" name="楕円 305"/>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110489</xdr:rowOff>
    </xdr:to>
    <xdr:cxnSp macro="">
      <xdr:nvCxnSpPr>
        <xdr:cNvPr id="307" name="直線コネクタ 306"/>
        <xdr:cNvCxnSpPr/>
      </xdr:nvCxnSpPr>
      <xdr:spPr>
        <a:xfrm>
          <a:off x="2908300" y="13961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08" name="楕円 307"/>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74295</xdr:rowOff>
    </xdr:to>
    <xdr:cxnSp macro="">
      <xdr:nvCxnSpPr>
        <xdr:cNvPr id="309" name="直線コネクタ 308"/>
        <xdr:cNvCxnSpPr/>
      </xdr:nvCxnSpPr>
      <xdr:spPr>
        <a:xfrm>
          <a:off x="2019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149225</xdr:rowOff>
    </xdr:from>
    <xdr:to>
      <xdr:col>6</xdr:col>
      <xdr:colOff>38100</xdr:colOff>
      <xdr:row>81</xdr:row>
      <xdr:rowOff>79375</xdr:rowOff>
    </xdr:to>
    <xdr:sp macro="" textlink="">
      <xdr:nvSpPr>
        <xdr:cNvPr id="310" name="楕円 309"/>
        <xdr:cNvSpPr/>
      </xdr:nvSpPr>
      <xdr:spPr>
        <a:xfrm>
          <a:off x="1079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28575</xdr:rowOff>
    </xdr:from>
    <xdr:to>
      <xdr:col>10</xdr:col>
      <xdr:colOff>114300</xdr:colOff>
      <xdr:row>81</xdr:row>
      <xdr:rowOff>38100</xdr:rowOff>
    </xdr:to>
    <xdr:cxnSp macro="">
      <xdr:nvCxnSpPr>
        <xdr:cNvPr id="311" name="直線コネクタ 310"/>
        <xdr:cNvCxnSpPr/>
      </xdr:nvCxnSpPr>
      <xdr:spPr>
        <a:xfrm>
          <a:off x="1130300" y="13916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16" name="n_1mainValue【福祉施設】&#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7" name="n_2main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main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95902</xdr:rowOff>
    </xdr:from>
    <xdr:ext cx="405111" cy="259045"/>
    <xdr:sp macro="" textlink="">
      <xdr:nvSpPr>
        <xdr:cNvPr id="319" name="n_4mainValue【福祉施設】&#10;有形固定資産減価償却率"/>
        <xdr:cNvSpPr txBox="1"/>
      </xdr:nvSpPr>
      <xdr:spPr>
        <a:xfrm>
          <a:off x="927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89712</xdr:rowOff>
    </xdr:from>
    <xdr:to>
      <xdr:col>55</xdr:col>
      <xdr:colOff>50800</xdr:colOff>
      <xdr:row>86</xdr:row>
      <xdr:rowOff>19862</xdr:rowOff>
    </xdr:to>
    <xdr:sp macro="" textlink="">
      <xdr:nvSpPr>
        <xdr:cNvPr id="357" name="楕円 356"/>
        <xdr:cNvSpPr/>
      </xdr:nvSpPr>
      <xdr:spPr>
        <a:xfrm>
          <a:off x="104267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91542</xdr:rowOff>
    </xdr:from>
    <xdr:to>
      <xdr:col>50</xdr:col>
      <xdr:colOff>165100</xdr:colOff>
      <xdr:row>86</xdr:row>
      <xdr:rowOff>21692</xdr:rowOff>
    </xdr:to>
    <xdr:sp macro="" textlink="">
      <xdr:nvSpPr>
        <xdr:cNvPr id="359" name="楕円 358"/>
        <xdr:cNvSpPr/>
      </xdr:nvSpPr>
      <xdr:spPr>
        <a:xfrm>
          <a:off x="958850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140512</xdr:rowOff>
    </xdr:from>
    <xdr:to>
      <xdr:col>55</xdr:col>
      <xdr:colOff>0</xdr:colOff>
      <xdr:row>85</xdr:row>
      <xdr:rowOff>142342</xdr:rowOff>
    </xdr:to>
    <xdr:cxnSp macro="">
      <xdr:nvCxnSpPr>
        <xdr:cNvPr id="360" name="直線コネクタ 359"/>
        <xdr:cNvCxnSpPr/>
      </xdr:nvCxnSpPr>
      <xdr:spPr>
        <a:xfrm flipV="1">
          <a:off x="9639300" y="1471376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92914</xdr:rowOff>
    </xdr:from>
    <xdr:to>
      <xdr:col>46</xdr:col>
      <xdr:colOff>38100</xdr:colOff>
      <xdr:row>86</xdr:row>
      <xdr:rowOff>23064</xdr:rowOff>
    </xdr:to>
    <xdr:sp macro="" textlink="">
      <xdr:nvSpPr>
        <xdr:cNvPr id="361" name="楕円 360"/>
        <xdr:cNvSpPr/>
      </xdr:nvSpPr>
      <xdr:spPr>
        <a:xfrm>
          <a:off x="8699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142342</xdr:rowOff>
    </xdr:from>
    <xdr:to>
      <xdr:col>50</xdr:col>
      <xdr:colOff>114300</xdr:colOff>
      <xdr:row>85</xdr:row>
      <xdr:rowOff>143714</xdr:rowOff>
    </xdr:to>
    <xdr:cxnSp macro="">
      <xdr:nvCxnSpPr>
        <xdr:cNvPr id="362" name="直線コネクタ 361"/>
        <xdr:cNvCxnSpPr/>
      </xdr:nvCxnSpPr>
      <xdr:spPr>
        <a:xfrm flipV="1">
          <a:off x="8750300" y="147155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63" name="楕円 362"/>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143714</xdr:rowOff>
    </xdr:from>
    <xdr:to>
      <xdr:col>45</xdr:col>
      <xdr:colOff>177800</xdr:colOff>
      <xdr:row>85</xdr:row>
      <xdr:rowOff>145542</xdr:rowOff>
    </xdr:to>
    <xdr:cxnSp macro="">
      <xdr:nvCxnSpPr>
        <xdr:cNvPr id="364" name="直線コネクタ 363"/>
        <xdr:cNvCxnSpPr/>
      </xdr:nvCxnSpPr>
      <xdr:spPr>
        <a:xfrm flipV="1">
          <a:off x="7861300" y="147169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90627</xdr:rowOff>
    </xdr:from>
    <xdr:to>
      <xdr:col>36</xdr:col>
      <xdr:colOff>165100</xdr:colOff>
      <xdr:row>86</xdr:row>
      <xdr:rowOff>20777</xdr:rowOff>
    </xdr:to>
    <xdr:sp macro="" textlink="">
      <xdr:nvSpPr>
        <xdr:cNvPr id="365" name="楕円 364"/>
        <xdr:cNvSpPr/>
      </xdr:nvSpPr>
      <xdr:spPr>
        <a:xfrm>
          <a:off x="6921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141427</xdr:rowOff>
    </xdr:from>
    <xdr:to>
      <xdr:col>41</xdr:col>
      <xdr:colOff>50800</xdr:colOff>
      <xdr:row>85</xdr:row>
      <xdr:rowOff>145542</xdr:rowOff>
    </xdr:to>
    <xdr:cxnSp macro="">
      <xdr:nvCxnSpPr>
        <xdr:cNvPr id="366" name="直線コネクタ 365"/>
        <xdr:cNvCxnSpPr/>
      </xdr:nvCxnSpPr>
      <xdr:spPr>
        <a:xfrm>
          <a:off x="6972300" y="1471467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12819</xdr:rowOff>
    </xdr:from>
    <xdr:ext cx="469744" cy="259045"/>
    <xdr:sp macro="" textlink="">
      <xdr:nvSpPr>
        <xdr:cNvPr id="371" name="n_1mainValue【福祉施設】&#10;一人当たり面積"/>
        <xdr:cNvSpPr txBox="1"/>
      </xdr:nvSpPr>
      <xdr:spPr>
        <a:xfrm>
          <a:off x="9391727" y="147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39591</xdr:rowOff>
    </xdr:from>
    <xdr:ext cx="469744" cy="259045"/>
    <xdr:sp macro="" textlink="">
      <xdr:nvSpPr>
        <xdr:cNvPr id="372" name="n_2mainValue【福祉施設】&#10;一人当たり面積"/>
        <xdr:cNvSpPr txBox="1"/>
      </xdr:nvSpPr>
      <xdr:spPr>
        <a:xfrm>
          <a:off x="8515427" y="144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41419</xdr:rowOff>
    </xdr:from>
    <xdr:ext cx="469744" cy="259045"/>
    <xdr:sp macro="" textlink="">
      <xdr:nvSpPr>
        <xdr:cNvPr id="373" name="n_3mainValue【福祉施設】&#10;一人当たり面積"/>
        <xdr:cNvSpPr txBox="1"/>
      </xdr:nvSpPr>
      <xdr:spPr>
        <a:xfrm>
          <a:off x="7626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11904</xdr:rowOff>
    </xdr:from>
    <xdr:ext cx="469744" cy="259045"/>
    <xdr:sp macro="" textlink="">
      <xdr:nvSpPr>
        <xdr:cNvPr id="374" name="n_4mainValue【福祉施設】&#10;一人当たり面積"/>
        <xdr:cNvSpPr txBox="1"/>
      </xdr:nvSpPr>
      <xdr:spPr>
        <a:xfrm>
          <a:off x="6737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84182</xdr:rowOff>
    </xdr:from>
    <xdr:to>
      <xdr:col>24</xdr:col>
      <xdr:colOff>114300</xdr:colOff>
      <xdr:row>104</xdr:row>
      <xdr:rowOff>14332</xdr:rowOff>
    </xdr:to>
    <xdr:sp macro="" textlink="">
      <xdr:nvSpPr>
        <xdr:cNvPr id="416" name="楕円 415"/>
        <xdr:cNvSpPr/>
      </xdr:nvSpPr>
      <xdr:spPr>
        <a:xfrm>
          <a:off x="4584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107059</xdr:rowOff>
    </xdr:from>
    <xdr:ext cx="405111" cy="259045"/>
    <xdr:sp macro="" textlink="">
      <xdr:nvSpPr>
        <xdr:cNvPr id="417" name="【市民会館】&#10;有形固定資産減価償却率該当値テキスト"/>
        <xdr:cNvSpPr txBox="1"/>
      </xdr:nvSpPr>
      <xdr:spPr>
        <a:xfrm>
          <a:off x="4673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418" name="楕円 417"/>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166007</xdr:rowOff>
    </xdr:to>
    <xdr:cxnSp macro="">
      <xdr:nvCxnSpPr>
        <xdr:cNvPr id="419" name="直線コネクタ 418"/>
        <xdr:cNvCxnSpPr/>
      </xdr:nvCxnSpPr>
      <xdr:spPr>
        <a:xfrm flipV="1">
          <a:off x="3797300" y="177943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420" name="楕円 419"/>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103</xdr:row>
      <xdr:rowOff>166007</xdr:rowOff>
    </xdr:to>
    <xdr:cxnSp macro="">
      <xdr:nvCxnSpPr>
        <xdr:cNvPr id="421" name="直線コネクタ 420"/>
        <xdr:cNvCxnSpPr/>
      </xdr:nvCxnSpPr>
      <xdr:spPr>
        <a:xfrm>
          <a:off x="2908300" y="1778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27032</xdr:rowOff>
    </xdr:from>
    <xdr:to>
      <xdr:col>10</xdr:col>
      <xdr:colOff>165100</xdr:colOff>
      <xdr:row>101</xdr:row>
      <xdr:rowOff>128632</xdr:rowOff>
    </xdr:to>
    <xdr:sp macro="" textlink="">
      <xdr:nvSpPr>
        <xdr:cNvPr id="422" name="楕円 421"/>
        <xdr:cNvSpPr/>
      </xdr:nvSpPr>
      <xdr:spPr>
        <a:xfrm>
          <a:off x="1968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77832</xdr:rowOff>
    </xdr:from>
    <xdr:to>
      <xdr:col>15</xdr:col>
      <xdr:colOff>50800</xdr:colOff>
      <xdr:row>103</xdr:row>
      <xdr:rowOff>130084</xdr:rowOff>
    </xdr:to>
    <xdr:cxnSp macro="">
      <xdr:nvCxnSpPr>
        <xdr:cNvPr id="423" name="直線コネクタ 422"/>
        <xdr:cNvCxnSpPr/>
      </xdr:nvCxnSpPr>
      <xdr:spPr>
        <a:xfrm>
          <a:off x="2019300" y="17394282"/>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xdr:rowOff>
    </xdr:from>
    <xdr:to>
      <xdr:col>6</xdr:col>
      <xdr:colOff>38100</xdr:colOff>
      <xdr:row>103</xdr:row>
      <xdr:rowOff>109038</xdr:rowOff>
    </xdr:to>
    <xdr:sp macro="" textlink="">
      <xdr:nvSpPr>
        <xdr:cNvPr id="424" name="楕円 423"/>
        <xdr:cNvSpPr/>
      </xdr:nvSpPr>
      <xdr:spPr>
        <a:xfrm>
          <a:off x="1079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77832</xdr:rowOff>
    </xdr:from>
    <xdr:to>
      <xdr:col>10</xdr:col>
      <xdr:colOff>114300</xdr:colOff>
      <xdr:row>103</xdr:row>
      <xdr:rowOff>58238</xdr:rowOff>
    </xdr:to>
    <xdr:cxnSp macro="">
      <xdr:nvCxnSpPr>
        <xdr:cNvPr id="425" name="直線コネクタ 424"/>
        <xdr:cNvCxnSpPr/>
      </xdr:nvCxnSpPr>
      <xdr:spPr>
        <a:xfrm flipV="1">
          <a:off x="1130300" y="1739428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61884</xdr:rowOff>
    </xdr:from>
    <xdr:ext cx="405111" cy="259045"/>
    <xdr:sp macro="" textlink="">
      <xdr:nvSpPr>
        <xdr:cNvPr id="430" name="n_1main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431" name="n_2mainValue【市民会館】&#10;有形固定資産減価償却率"/>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145159</xdr:rowOff>
    </xdr:from>
    <xdr:ext cx="405111" cy="259045"/>
    <xdr:sp macro="" textlink="">
      <xdr:nvSpPr>
        <xdr:cNvPr id="432" name="n_3mainValue【市民会館】&#10;有形固定資産減価償却率"/>
        <xdr:cNvSpPr txBox="1"/>
      </xdr:nvSpPr>
      <xdr:spPr>
        <a:xfrm>
          <a:off x="1816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125565</xdr:rowOff>
    </xdr:from>
    <xdr:ext cx="405111" cy="259045"/>
    <xdr:sp macro="" textlink="">
      <xdr:nvSpPr>
        <xdr:cNvPr id="433" name="n_4mainValue【市民会館】&#10;有形固定資産減価償却率"/>
        <xdr:cNvSpPr txBox="1"/>
      </xdr:nvSpPr>
      <xdr:spPr>
        <a:xfrm>
          <a:off x="927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161189</xdr:rowOff>
    </xdr:from>
    <xdr:to>
      <xdr:col>55</xdr:col>
      <xdr:colOff>50800</xdr:colOff>
      <xdr:row>108</xdr:row>
      <xdr:rowOff>91339</xdr:rowOff>
    </xdr:to>
    <xdr:sp macro="" textlink="">
      <xdr:nvSpPr>
        <xdr:cNvPr id="471" name="楕円 470"/>
        <xdr:cNvSpPr/>
      </xdr:nvSpPr>
      <xdr:spPr>
        <a:xfrm>
          <a:off x="10426700" y="18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76116</xdr:rowOff>
    </xdr:from>
    <xdr:ext cx="469744" cy="259045"/>
    <xdr:sp macro="" textlink="">
      <xdr:nvSpPr>
        <xdr:cNvPr id="472" name="【市民会館】&#10;一人当たり面積該当値テキスト"/>
        <xdr:cNvSpPr txBox="1"/>
      </xdr:nvSpPr>
      <xdr:spPr>
        <a:xfrm>
          <a:off x="10515600" y="184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161646</xdr:rowOff>
    </xdr:from>
    <xdr:to>
      <xdr:col>50</xdr:col>
      <xdr:colOff>165100</xdr:colOff>
      <xdr:row>108</xdr:row>
      <xdr:rowOff>91796</xdr:rowOff>
    </xdr:to>
    <xdr:sp macro="" textlink="">
      <xdr:nvSpPr>
        <xdr:cNvPr id="473" name="楕円 472"/>
        <xdr:cNvSpPr/>
      </xdr:nvSpPr>
      <xdr:spPr>
        <a:xfrm>
          <a:off x="9588500" y="185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40539</xdr:rowOff>
    </xdr:from>
    <xdr:to>
      <xdr:col>55</xdr:col>
      <xdr:colOff>0</xdr:colOff>
      <xdr:row>108</xdr:row>
      <xdr:rowOff>40996</xdr:rowOff>
    </xdr:to>
    <xdr:cxnSp macro="">
      <xdr:nvCxnSpPr>
        <xdr:cNvPr id="474" name="直線コネクタ 473"/>
        <xdr:cNvCxnSpPr/>
      </xdr:nvCxnSpPr>
      <xdr:spPr>
        <a:xfrm flipV="1">
          <a:off x="9639300" y="18557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162103</xdr:rowOff>
    </xdr:from>
    <xdr:to>
      <xdr:col>46</xdr:col>
      <xdr:colOff>38100</xdr:colOff>
      <xdr:row>108</xdr:row>
      <xdr:rowOff>92253</xdr:rowOff>
    </xdr:to>
    <xdr:sp macro="" textlink="">
      <xdr:nvSpPr>
        <xdr:cNvPr id="475" name="楕円 474"/>
        <xdr:cNvSpPr/>
      </xdr:nvSpPr>
      <xdr:spPr>
        <a:xfrm>
          <a:off x="8699500" y="18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40996</xdr:rowOff>
    </xdr:from>
    <xdr:to>
      <xdr:col>50</xdr:col>
      <xdr:colOff>114300</xdr:colOff>
      <xdr:row>108</xdr:row>
      <xdr:rowOff>41453</xdr:rowOff>
    </xdr:to>
    <xdr:cxnSp macro="">
      <xdr:nvCxnSpPr>
        <xdr:cNvPr id="476" name="直線コネクタ 475"/>
        <xdr:cNvCxnSpPr/>
      </xdr:nvCxnSpPr>
      <xdr:spPr>
        <a:xfrm flipV="1">
          <a:off x="8750300" y="185575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125527</xdr:rowOff>
    </xdr:from>
    <xdr:to>
      <xdr:col>41</xdr:col>
      <xdr:colOff>101600</xdr:colOff>
      <xdr:row>108</xdr:row>
      <xdr:rowOff>55677</xdr:rowOff>
    </xdr:to>
    <xdr:sp macro="" textlink="">
      <xdr:nvSpPr>
        <xdr:cNvPr id="477" name="楕円 476"/>
        <xdr:cNvSpPr/>
      </xdr:nvSpPr>
      <xdr:spPr>
        <a:xfrm>
          <a:off x="7810500" y="184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4877</xdr:rowOff>
    </xdr:from>
    <xdr:to>
      <xdr:col>45</xdr:col>
      <xdr:colOff>177800</xdr:colOff>
      <xdr:row>108</xdr:row>
      <xdr:rowOff>41453</xdr:rowOff>
    </xdr:to>
    <xdr:cxnSp macro="">
      <xdr:nvCxnSpPr>
        <xdr:cNvPr id="478" name="直線コネクタ 477"/>
        <xdr:cNvCxnSpPr/>
      </xdr:nvCxnSpPr>
      <xdr:spPr>
        <a:xfrm>
          <a:off x="7861300" y="1852147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163474</xdr:rowOff>
    </xdr:from>
    <xdr:to>
      <xdr:col>36</xdr:col>
      <xdr:colOff>165100</xdr:colOff>
      <xdr:row>108</xdr:row>
      <xdr:rowOff>93624</xdr:rowOff>
    </xdr:to>
    <xdr:sp macro="" textlink="">
      <xdr:nvSpPr>
        <xdr:cNvPr id="479" name="楕円 478"/>
        <xdr:cNvSpPr/>
      </xdr:nvSpPr>
      <xdr:spPr>
        <a:xfrm>
          <a:off x="6921500" y="18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4877</xdr:rowOff>
    </xdr:from>
    <xdr:to>
      <xdr:col>41</xdr:col>
      <xdr:colOff>50800</xdr:colOff>
      <xdr:row>108</xdr:row>
      <xdr:rowOff>42824</xdr:rowOff>
    </xdr:to>
    <xdr:cxnSp macro="">
      <xdr:nvCxnSpPr>
        <xdr:cNvPr id="480" name="直線コネクタ 479"/>
        <xdr:cNvCxnSpPr/>
      </xdr:nvCxnSpPr>
      <xdr:spPr>
        <a:xfrm flipV="1">
          <a:off x="6972300" y="18521477"/>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82923</xdr:rowOff>
    </xdr:from>
    <xdr:ext cx="469744" cy="259045"/>
    <xdr:sp macro="" textlink="">
      <xdr:nvSpPr>
        <xdr:cNvPr id="485" name="n_1mainValue【市民会館】&#10;一人当たり面積"/>
        <xdr:cNvSpPr txBox="1"/>
      </xdr:nvSpPr>
      <xdr:spPr>
        <a:xfrm>
          <a:off x="9391727" y="185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83380</xdr:rowOff>
    </xdr:from>
    <xdr:ext cx="469744" cy="259045"/>
    <xdr:sp macro="" textlink="">
      <xdr:nvSpPr>
        <xdr:cNvPr id="486" name="n_2mainValue【市民会館】&#10;一人当たり面積"/>
        <xdr:cNvSpPr txBox="1"/>
      </xdr:nvSpPr>
      <xdr:spPr>
        <a:xfrm>
          <a:off x="8515427" y="185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46804</xdr:rowOff>
    </xdr:from>
    <xdr:ext cx="469744" cy="259045"/>
    <xdr:sp macro="" textlink="">
      <xdr:nvSpPr>
        <xdr:cNvPr id="487" name="n_3mainValue【市民会館】&#10;一人当たり面積"/>
        <xdr:cNvSpPr txBox="1"/>
      </xdr:nvSpPr>
      <xdr:spPr>
        <a:xfrm>
          <a:off x="7626427" y="185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84751</xdr:rowOff>
    </xdr:from>
    <xdr:ext cx="469744" cy="259045"/>
    <xdr:sp macro="" textlink="">
      <xdr:nvSpPr>
        <xdr:cNvPr id="488" name="n_4mainValue【市民会館】&#10;一人当たり面積"/>
        <xdr:cNvSpPr txBox="1"/>
      </xdr:nvSpPr>
      <xdr:spPr>
        <a:xfrm>
          <a:off x="6737427" y="186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530" name="楕円 529"/>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531" name="【一般廃棄物処理施設】&#10;有形固定資産減価償却率該当値テキスト"/>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532" name="楕円 531"/>
        <xdr:cNvSpPr/>
      </xdr:nvSpPr>
      <xdr:spPr>
        <a:xfrm>
          <a:off x="1543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37012</xdr:rowOff>
    </xdr:from>
    <xdr:to>
      <xdr:col>85</xdr:col>
      <xdr:colOff>127000</xdr:colOff>
      <xdr:row>40</xdr:row>
      <xdr:rowOff>105591</xdr:rowOff>
    </xdr:to>
    <xdr:cxnSp macro="">
      <xdr:nvCxnSpPr>
        <xdr:cNvPr id="533" name="直線コネクタ 532"/>
        <xdr:cNvCxnSpPr/>
      </xdr:nvCxnSpPr>
      <xdr:spPr>
        <a:xfrm>
          <a:off x="15481300" y="689501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534" name="楕円 533"/>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37012</xdr:rowOff>
    </xdr:to>
    <xdr:cxnSp macro="">
      <xdr:nvCxnSpPr>
        <xdr:cNvPr id="535" name="直線コネクタ 534"/>
        <xdr:cNvCxnSpPr/>
      </xdr:nvCxnSpPr>
      <xdr:spPr>
        <a:xfrm>
          <a:off x="14592300" y="682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20501</xdr:rowOff>
    </xdr:from>
    <xdr:to>
      <xdr:col>72</xdr:col>
      <xdr:colOff>38100</xdr:colOff>
      <xdr:row>39</xdr:row>
      <xdr:rowOff>122101</xdr:rowOff>
    </xdr:to>
    <xdr:sp macro="" textlink="">
      <xdr:nvSpPr>
        <xdr:cNvPr id="536" name="楕円 535"/>
        <xdr:cNvSpPr/>
      </xdr:nvSpPr>
      <xdr:spPr>
        <a:xfrm>
          <a:off x="1365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71301</xdr:rowOff>
    </xdr:from>
    <xdr:to>
      <xdr:col>76</xdr:col>
      <xdr:colOff>114300</xdr:colOff>
      <xdr:row>39</xdr:row>
      <xdr:rowOff>139881</xdr:rowOff>
    </xdr:to>
    <xdr:cxnSp macro="">
      <xdr:nvCxnSpPr>
        <xdr:cNvPr id="537" name="直線コネクタ 536"/>
        <xdr:cNvCxnSpPr/>
      </xdr:nvCxnSpPr>
      <xdr:spPr>
        <a:xfrm>
          <a:off x="13703300" y="675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538" name="楕円 537"/>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2722</xdr:rowOff>
    </xdr:from>
    <xdr:to>
      <xdr:col>71</xdr:col>
      <xdr:colOff>177800</xdr:colOff>
      <xdr:row>39</xdr:row>
      <xdr:rowOff>71301</xdr:rowOff>
    </xdr:to>
    <xdr:cxnSp macro="">
      <xdr:nvCxnSpPr>
        <xdr:cNvPr id="539" name="直線コネクタ 538"/>
        <xdr:cNvCxnSpPr/>
      </xdr:nvCxnSpPr>
      <xdr:spPr>
        <a:xfrm>
          <a:off x="12814300" y="668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544" name="n_1mainValue【一般廃棄物処理施設】&#10;有形固定資産減価償却率"/>
        <xdr:cNvSpPr txBox="1"/>
      </xdr:nvSpPr>
      <xdr:spPr>
        <a:xfrm>
          <a:off x="15266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545" name="n_2mainValue【一般廃棄物処理施設】&#10;有形固定資産減価償却率"/>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113228</xdr:rowOff>
    </xdr:from>
    <xdr:ext cx="405111" cy="259045"/>
    <xdr:sp macro="" textlink="">
      <xdr:nvSpPr>
        <xdr:cNvPr id="546" name="n_3mainValue【一般廃棄物処理施設】&#10;有形固定資産減価償却率"/>
        <xdr:cNvSpPr txBox="1"/>
      </xdr:nvSpPr>
      <xdr:spPr>
        <a:xfrm>
          <a:off x="13500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547" name="n_4mainValue【一般廃棄物処理施設】&#10;有形固定資産減価償却率"/>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41157</xdr:rowOff>
    </xdr:from>
    <xdr:to>
      <xdr:col>116</xdr:col>
      <xdr:colOff>114300</xdr:colOff>
      <xdr:row>42</xdr:row>
      <xdr:rowOff>142757</xdr:rowOff>
    </xdr:to>
    <xdr:sp macro="" textlink="">
      <xdr:nvSpPr>
        <xdr:cNvPr id="589" name="楕円 588"/>
        <xdr:cNvSpPr/>
      </xdr:nvSpPr>
      <xdr:spPr>
        <a:xfrm>
          <a:off x="22110700" y="72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127534</xdr:rowOff>
    </xdr:from>
    <xdr:ext cx="378565" cy="259045"/>
    <xdr:sp macro="" textlink="">
      <xdr:nvSpPr>
        <xdr:cNvPr id="590" name="【一般廃棄物処理施設】&#10;一人当たり有形固定資産（償却資産）額該当値テキスト"/>
        <xdr:cNvSpPr txBox="1"/>
      </xdr:nvSpPr>
      <xdr:spPr>
        <a:xfrm>
          <a:off x="22199600" y="715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41167</xdr:rowOff>
    </xdr:from>
    <xdr:to>
      <xdr:col>112</xdr:col>
      <xdr:colOff>38100</xdr:colOff>
      <xdr:row>42</xdr:row>
      <xdr:rowOff>142767</xdr:rowOff>
    </xdr:to>
    <xdr:sp macro="" textlink="">
      <xdr:nvSpPr>
        <xdr:cNvPr id="591" name="楕円 590"/>
        <xdr:cNvSpPr/>
      </xdr:nvSpPr>
      <xdr:spPr>
        <a:xfrm>
          <a:off x="21272500" y="724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91957</xdr:rowOff>
    </xdr:from>
    <xdr:to>
      <xdr:col>116</xdr:col>
      <xdr:colOff>63500</xdr:colOff>
      <xdr:row>42</xdr:row>
      <xdr:rowOff>91967</xdr:rowOff>
    </xdr:to>
    <xdr:cxnSp macro="">
      <xdr:nvCxnSpPr>
        <xdr:cNvPr id="592" name="直線コネクタ 591"/>
        <xdr:cNvCxnSpPr/>
      </xdr:nvCxnSpPr>
      <xdr:spPr>
        <a:xfrm flipV="1">
          <a:off x="21323300" y="729285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41177</xdr:rowOff>
    </xdr:from>
    <xdr:to>
      <xdr:col>107</xdr:col>
      <xdr:colOff>101600</xdr:colOff>
      <xdr:row>42</xdr:row>
      <xdr:rowOff>142777</xdr:rowOff>
    </xdr:to>
    <xdr:sp macro="" textlink="">
      <xdr:nvSpPr>
        <xdr:cNvPr id="593" name="楕円 592"/>
        <xdr:cNvSpPr/>
      </xdr:nvSpPr>
      <xdr:spPr>
        <a:xfrm>
          <a:off x="20383500" y="72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91967</xdr:rowOff>
    </xdr:from>
    <xdr:to>
      <xdr:col>111</xdr:col>
      <xdr:colOff>177800</xdr:colOff>
      <xdr:row>42</xdr:row>
      <xdr:rowOff>91977</xdr:rowOff>
    </xdr:to>
    <xdr:cxnSp macro="">
      <xdr:nvCxnSpPr>
        <xdr:cNvPr id="594" name="直線コネクタ 593"/>
        <xdr:cNvCxnSpPr/>
      </xdr:nvCxnSpPr>
      <xdr:spPr>
        <a:xfrm flipV="1">
          <a:off x="20434300" y="729286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41187</xdr:rowOff>
    </xdr:from>
    <xdr:to>
      <xdr:col>102</xdr:col>
      <xdr:colOff>165100</xdr:colOff>
      <xdr:row>42</xdr:row>
      <xdr:rowOff>142787</xdr:rowOff>
    </xdr:to>
    <xdr:sp macro="" textlink="">
      <xdr:nvSpPr>
        <xdr:cNvPr id="595" name="楕円 594"/>
        <xdr:cNvSpPr/>
      </xdr:nvSpPr>
      <xdr:spPr>
        <a:xfrm>
          <a:off x="19494500" y="72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91977</xdr:rowOff>
    </xdr:from>
    <xdr:to>
      <xdr:col>107</xdr:col>
      <xdr:colOff>50800</xdr:colOff>
      <xdr:row>42</xdr:row>
      <xdr:rowOff>91987</xdr:rowOff>
    </xdr:to>
    <xdr:cxnSp macro="">
      <xdr:nvCxnSpPr>
        <xdr:cNvPr id="596" name="直線コネクタ 595"/>
        <xdr:cNvCxnSpPr/>
      </xdr:nvCxnSpPr>
      <xdr:spPr>
        <a:xfrm flipV="1">
          <a:off x="19545300" y="729287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41196</xdr:rowOff>
    </xdr:from>
    <xdr:to>
      <xdr:col>98</xdr:col>
      <xdr:colOff>38100</xdr:colOff>
      <xdr:row>42</xdr:row>
      <xdr:rowOff>142796</xdr:rowOff>
    </xdr:to>
    <xdr:sp macro="" textlink="">
      <xdr:nvSpPr>
        <xdr:cNvPr id="597" name="楕円 596"/>
        <xdr:cNvSpPr/>
      </xdr:nvSpPr>
      <xdr:spPr>
        <a:xfrm>
          <a:off x="18605500" y="72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91987</xdr:rowOff>
    </xdr:from>
    <xdr:to>
      <xdr:col>102</xdr:col>
      <xdr:colOff>114300</xdr:colOff>
      <xdr:row>42</xdr:row>
      <xdr:rowOff>91996</xdr:rowOff>
    </xdr:to>
    <xdr:cxnSp macro="">
      <xdr:nvCxnSpPr>
        <xdr:cNvPr id="598" name="直線コネクタ 597"/>
        <xdr:cNvCxnSpPr/>
      </xdr:nvCxnSpPr>
      <xdr:spPr>
        <a:xfrm flipV="1">
          <a:off x="18656300" y="729288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133894</xdr:rowOff>
    </xdr:from>
    <xdr:ext cx="378565" cy="259045"/>
    <xdr:sp macro="" textlink="">
      <xdr:nvSpPr>
        <xdr:cNvPr id="603" name="n_1mainValue【一般廃棄物処理施設】&#10;一人当たり有形固定資産（償却資産）額"/>
        <xdr:cNvSpPr txBox="1"/>
      </xdr:nvSpPr>
      <xdr:spPr>
        <a:xfrm>
          <a:off x="21121317" y="73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133904</xdr:rowOff>
    </xdr:from>
    <xdr:ext cx="378565" cy="259045"/>
    <xdr:sp macro="" textlink="">
      <xdr:nvSpPr>
        <xdr:cNvPr id="604" name="n_2mainValue【一般廃棄物処理施設】&#10;一人当たり有形固定資産（償却資産）額"/>
        <xdr:cNvSpPr txBox="1"/>
      </xdr:nvSpPr>
      <xdr:spPr>
        <a:xfrm>
          <a:off x="20245017" y="733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133914</xdr:rowOff>
    </xdr:from>
    <xdr:ext cx="378565" cy="259045"/>
    <xdr:sp macro="" textlink="">
      <xdr:nvSpPr>
        <xdr:cNvPr id="605" name="n_3mainValue【一般廃棄物処理施設】&#10;一人当たり有形固定資産（償却資産）額"/>
        <xdr:cNvSpPr txBox="1"/>
      </xdr:nvSpPr>
      <xdr:spPr>
        <a:xfrm>
          <a:off x="19356017" y="733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133923</xdr:rowOff>
    </xdr:from>
    <xdr:ext cx="378565" cy="259045"/>
    <xdr:sp macro="" textlink="">
      <xdr:nvSpPr>
        <xdr:cNvPr id="606" name="n_4mainValue【一般廃棄物処理施設】&#10;一人当たり有形固定資産（償却資産）額"/>
        <xdr:cNvSpPr txBox="1"/>
      </xdr:nvSpPr>
      <xdr:spPr>
        <a:xfrm>
          <a:off x="18467017" y="733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48" name="楕円 647"/>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49" name="【保健センター・保健所】&#10;有形固定資産減価償却率該当値テキスト"/>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50" name="楕円 649"/>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651" name="直線コネクタ 650"/>
        <xdr:cNvCxnSpPr/>
      </xdr:nvCxnSpPr>
      <xdr:spPr>
        <a:xfrm>
          <a:off x="15481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52" name="楕円 651"/>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53" name="直線コネクタ 652"/>
        <xdr:cNvCxnSpPr/>
      </xdr:nvCxnSpPr>
      <xdr:spPr>
        <a:xfrm>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54" name="楕円 653"/>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55" name="直線コネクタ 654"/>
        <xdr:cNvCxnSpPr/>
      </xdr:nvCxnSpPr>
      <xdr:spPr>
        <a:xfrm>
          <a:off x="13703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656" name="楕円 655"/>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48985</xdr:rowOff>
    </xdr:to>
    <xdr:cxnSp macro="">
      <xdr:nvCxnSpPr>
        <xdr:cNvPr id="657" name="直線コネクタ 656"/>
        <xdr:cNvCxnSpPr/>
      </xdr:nvCxnSpPr>
      <xdr:spPr>
        <a:xfrm>
          <a:off x="12814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2"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63" name="n_2mainValue【保健センター・保健所】&#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64" name="n_3mainValue【保健センター・保健所】&#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665" name="n_4mainValue【保健センター・保健所】&#10;有形固定資産減価償却率"/>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5" name="楕円 704"/>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6" name="【保健センター・保健所】&#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7" name="楕円 706"/>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15240</xdr:rowOff>
    </xdr:to>
    <xdr:cxnSp macro="">
      <xdr:nvCxnSpPr>
        <xdr:cNvPr id="708" name="直線コネクタ 707"/>
        <xdr:cNvCxnSpPr/>
      </xdr:nvCxnSpPr>
      <xdr:spPr>
        <a:xfrm flipV="1">
          <a:off x="21323300" y="10984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09" name="楕円 708"/>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0" name="直線コネクタ 709"/>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11" name="楕円 710"/>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12" name="直線コネクタ 711"/>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3" name="楕円 712"/>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14" name="直線コネクタ 713"/>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19"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0"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21"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2"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63" name="楕円 762"/>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764" name="【消防施設】&#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57786</xdr:rowOff>
    </xdr:from>
    <xdr:to>
      <xdr:col>81</xdr:col>
      <xdr:colOff>101600</xdr:colOff>
      <xdr:row>82</xdr:row>
      <xdr:rowOff>159386</xdr:rowOff>
    </xdr:to>
    <xdr:sp macro="" textlink="">
      <xdr:nvSpPr>
        <xdr:cNvPr id="765" name="楕円 764"/>
        <xdr:cNvSpPr/>
      </xdr:nvSpPr>
      <xdr:spPr>
        <a:xfrm>
          <a:off x="15430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148589</xdr:rowOff>
    </xdr:to>
    <xdr:cxnSp macro="">
      <xdr:nvCxnSpPr>
        <xdr:cNvPr id="766" name="直線コネクタ 765"/>
        <xdr:cNvCxnSpPr/>
      </xdr:nvCxnSpPr>
      <xdr:spPr>
        <a:xfrm>
          <a:off x="15481300" y="1416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767" name="楕円 766"/>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108586</xdr:rowOff>
    </xdr:to>
    <xdr:cxnSp macro="">
      <xdr:nvCxnSpPr>
        <xdr:cNvPr id="768" name="直線コネクタ 767"/>
        <xdr:cNvCxnSpPr/>
      </xdr:nvCxnSpPr>
      <xdr:spPr>
        <a:xfrm>
          <a:off x="14592300" y="141160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9" name="楕円 768"/>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57150</xdr:rowOff>
    </xdr:to>
    <xdr:cxnSp macro="">
      <xdr:nvCxnSpPr>
        <xdr:cNvPr id="770" name="直線コネクタ 769"/>
        <xdr:cNvCxnSpPr/>
      </xdr:nvCxnSpPr>
      <xdr:spPr>
        <a:xfrm>
          <a:off x="13703300" y="14062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771" name="楕円 770"/>
        <xdr:cNvSpPr/>
      </xdr:nvSpPr>
      <xdr:spPr>
        <a:xfrm>
          <a:off x="12763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82</xdr:row>
      <xdr:rowOff>3811</xdr:rowOff>
    </xdr:to>
    <xdr:cxnSp macro="">
      <xdr:nvCxnSpPr>
        <xdr:cNvPr id="772" name="直線コネクタ 771"/>
        <xdr:cNvCxnSpPr/>
      </xdr:nvCxnSpPr>
      <xdr:spPr>
        <a:xfrm>
          <a:off x="12814300" y="14009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150513</xdr:rowOff>
    </xdr:from>
    <xdr:ext cx="405111" cy="259045"/>
    <xdr:sp macro="" textlink="">
      <xdr:nvSpPr>
        <xdr:cNvPr id="777" name="n_1mainValue【消防施設】&#10;有形固定資産減価償却率"/>
        <xdr:cNvSpPr txBox="1"/>
      </xdr:nvSpPr>
      <xdr:spPr>
        <a:xfrm>
          <a:off x="15266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778" name="n_2mainValue【消防施設】&#10;有形固定資産減価償却率"/>
        <xdr:cNvSpPr txBox="1"/>
      </xdr:nvSpPr>
      <xdr:spPr>
        <a:xfrm>
          <a:off x="14389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9" name="n_3main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17797</xdr:rowOff>
    </xdr:from>
    <xdr:ext cx="405111" cy="259045"/>
    <xdr:sp macro="" textlink="">
      <xdr:nvSpPr>
        <xdr:cNvPr id="780" name="n_4mainValue【消防施設】&#10;有形固定資産減価償却率"/>
        <xdr:cNvSpPr txBox="1"/>
      </xdr:nvSpPr>
      <xdr:spPr>
        <a:xfrm>
          <a:off x="12611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65677</xdr:rowOff>
    </xdr:from>
    <xdr:to>
      <xdr:col>116</xdr:col>
      <xdr:colOff>114300</xdr:colOff>
      <xdr:row>86</xdr:row>
      <xdr:rowOff>167277</xdr:rowOff>
    </xdr:to>
    <xdr:sp macro="" textlink="">
      <xdr:nvSpPr>
        <xdr:cNvPr id="822" name="楕円 821"/>
        <xdr:cNvSpPr/>
      </xdr:nvSpPr>
      <xdr:spPr>
        <a:xfrm>
          <a:off x="22110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152054</xdr:rowOff>
    </xdr:from>
    <xdr:ext cx="469744" cy="259045"/>
    <xdr:sp macro="" textlink="">
      <xdr:nvSpPr>
        <xdr:cNvPr id="823" name="【消防施設】&#10;一人当たり面積該当値テキスト"/>
        <xdr:cNvSpPr txBox="1"/>
      </xdr:nvSpPr>
      <xdr:spPr>
        <a:xfrm>
          <a:off x="22199600" y="14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66766</xdr:rowOff>
    </xdr:from>
    <xdr:to>
      <xdr:col>112</xdr:col>
      <xdr:colOff>38100</xdr:colOff>
      <xdr:row>86</xdr:row>
      <xdr:rowOff>168366</xdr:rowOff>
    </xdr:to>
    <xdr:sp macro="" textlink="">
      <xdr:nvSpPr>
        <xdr:cNvPr id="824" name="楕円 823"/>
        <xdr:cNvSpPr/>
      </xdr:nvSpPr>
      <xdr:spPr>
        <a:xfrm>
          <a:off x="21272500" y="148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116477</xdr:rowOff>
    </xdr:from>
    <xdr:to>
      <xdr:col>116</xdr:col>
      <xdr:colOff>63500</xdr:colOff>
      <xdr:row>86</xdr:row>
      <xdr:rowOff>117566</xdr:rowOff>
    </xdr:to>
    <xdr:cxnSp macro="">
      <xdr:nvCxnSpPr>
        <xdr:cNvPr id="825" name="直線コネクタ 824"/>
        <xdr:cNvCxnSpPr/>
      </xdr:nvCxnSpPr>
      <xdr:spPr>
        <a:xfrm flipV="1">
          <a:off x="21323300" y="148611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67855</xdr:rowOff>
    </xdr:from>
    <xdr:to>
      <xdr:col>107</xdr:col>
      <xdr:colOff>101600</xdr:colOff>
      <xdr:row>86</xdr:row>
      <xdr:rowOff>169455</xdr:rowOff>
    </xdr:to>
    <xdr:sp macro="" textlink="">
      <xdr:nvSpPr>
        <xdr:cNvPr id="826" name="楕円 825"/>
        <xdr:cNvSpPr/>
      </xdr:nvSpPr>
      <xdr:spPr>
        <a:xfrm>
          <a:off x="20383500" y="148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117566</xdr:rowOff>
    </xdr:from>
    <xdr:to>
      <xdr:col>111</xdr:col>
      <xdr:colOff>177800</xdr:colOff>
      <xdr:row>86</xdr:row>
      <xdr:rowOff>118655</xdr:rowOff>
    </xdr:to>
    <xdr:cxnSp macro="">
      <xdr:nvCxnSpPr>
        <xdr:cNvPr id="827" name="直線コネクタ 826"/>
        <xdr:cNvCxnSpPr/>
      </xdr:nvCxnSpPr>
      <xdr:spPr>
        <a:xfrm flipV="1">
          <a:off x="20434300" y="148622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828" name="楕円 827"/>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118655</xdr:rowOff>
    </xdr:from>
    <xdr:to>
      <xdr:col>107</xdr:col>
      <xdr:colOff>50800</xdr:colOff>
      <xdr:row>86</xdr:row>
      <xdr:rowOff>119743</xdr:rowOff>
    </xdr:to>
    <xdr:cxnSp macro="">
      <xdr:nvCxnSpPr>
        <xdr:cNvPr id="829" name="直線コネクタ 828"/>
        <xdr:cNvCxnSpPr/>
      </xdr:nvCxnSpPr>
      <xdr:spPr>
        <a:xfrm flipV="1">
          <a:off x="19545300" y="148633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68943</xdr:rowOff>
    </xdr:from>
    <xdr:to>
      <xdr:col>98</xdr:col>
      <xdr:colOff>38100</xdr:colOff>
      <xdr:row>86</xdr:row>
      <xdr:rowOff>170543</xdr:rowOff>
    </xdr:to>
    <xdr:sp macro="" textlink="">
      <xdr:nvSpPr>
        <xdr:cNvPr id="830" name="楕円 829"/>
        <xdr:cNvSpPr/>
      </xdr:nvSpPr>
      <xdr:spPr>
        <a:xfrm>
          <a:off x="18605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119743</xdr:rowOff>
    </xdr:from>
    <xdr:to>
      <xdr:col>102</xdr:col>
      <xdr:colOff>114300</xdr:colOff>
      <xdr:row>86</xdr:row>
      <xdr:rowOff>119743</xdr:rowOff>
    </xdr:to>
    <xdr:cxnSp macro="">
      <xdr:nvCxnSpPr>
        <xdr:cNvPr id="831" name="直線コネクタ 830"/>
        <xdr:cNvCxnSpPr/>
      </xdr:nvCxnSpPr>
      <xdr:spPr>
        <a:xfrm>
          <a:off x="18656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159493</xdr:rowOff>
    </xdr:from>
    <xdr:ext cx="469744" cy="259045"/>
    <xdr:sp macro="" textlink="">
      <xdr:nvSpPr>
        <xdr:cNvPr id="836" name="n_1mainValue【消防施設】&#10;一人当たり面積"/>
        <xdr:cNvSpPr txBox="1"/>
      </xdr:nvSpPr>
      <xdr:spPr>
        <a:xfrm>
          <a:off x="21075727"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160582</xdr:rowOff>
    </xdr:from>
    <xdr:ext cx="469744" cy="259045"/>
    <xdr:sp macro="" textlink="">
      <xdr:nvSpPr>
        <xdr:cNvPr id="837" name="n_2mainValue【消防施設】&#10;一人当たり面積"/>
        <xdr:cNvSpPr txBox="1"/>
      </xdr:nvSpPr>
      <xdr:spPr>
        <a:xfrm>
          <a:off x="20199427" y="1490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838" name="n_3mainValue【消防施設】&#10;一人当たり面積"/>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161670</xdr:rowOff>
    </xdr:from>
    <xdr:ext cx="469744" cy="259045"/>
    <xdr:sp macro="" textlink="">
      <xdr:nvSpPr>
        <xdr:cNvPr id="839" name="n_4mainValue【消防施設】&#10;一人当たり面積"/>
        <xdr:cNvSpPr txBox="1"/>
      </xdr:nvSpPr>
      <xdr:spPr>
        <a:xfrm>
          <a:off x="18421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107043</xdr:rowOff>
    </xdr:from>
    <xdr:to>
      <xdr:col>85</xdr:col>
      <xdr:colOff>177800</xdr:colOff>
      <xdr:row>108</xdr:row>
      <xdr:rowOff>37193</xdr:rowOff>
    </xdr:to>
    <xdr:sp macro="" textlink="">
      <xdr:nvSpPr>
        <xdr:cNvPr id="881" name="楕円 880"/>
        <xdr:cNvSpPr/>
      </xdr:nvSpPr>
      <xdr:spPr>
        <a:xfrm>
          <a:off x="16268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85470</xdr:rowOff>
    </xdr:from>
    <xdr:ext cx="405111" cy="259045"/>
    <xdr:sp macro="" textlink="">
      <xdr:nvSpPr>
        <xdr:cNvPr id="882" name="【庁舎】&#10;有形固定資産減価償却率該当値テキスト"/>
        <xdr:cNvSpPr txBox="1"/>
      </xdr:nvSpPr>
      <xdr:spPr>
        <a:xfrm>
          <a:off x="16357600"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883" name="楕円 882"/>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131718</xdr:rowOff>
    </xdr:from>
    <xdr:to>
      <xdr:col>85</xdr:col>
      <xdr:colOff>127000</xdr:colOff>
      <xdr:row>107</xdr:row>
      <xdr:rowOff>157843</xdr:rowOff>
    </xdr:to>
    <xdr:cxnSp macro="">
      <xdr:nvCxnSpPr>
        <xdr:cNvPr id="884" name="直線コネクタ 883"/>
        <xdr:cNvCxnSpPr/>
      </xdr:nvCxnSpPr>
      <xdr:spPr>
        <a:xfrm>
          <a:off x="15481300" y="184768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54792</xdr:rowOff>
    </xdr:from>
    <xdr:to>
      <xdr:col>76</xdr:col>
      <xdr:colOff>165100</xdr:colOff>
      <xdr:row>107</xdr:row>
      <xdr:rowOff>156392</xdr:rowOff>
    </xdr:to>
    <xdr:sp macro="" textlink="">
      <xdr:nvSpPr>
        <xdr:cNvPr id="885" name="楕円 884"/>
        <xdr:cNvSpPr/>
      </xdr:nvSpPr>
      <xdr:spPr>
        <a:xfrm>
          <a:off x="14541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105592</xdr:rowOff>
    </xdr:from>
    <xdr:to>
      <xdr:col>81</xdr:col>
      <xdr:colOff>50800</xdr:colOff>
      <xdr:row>107</xdr:row>
      <xdr:rowOff>131718</xdr:rowOff>
    </xdr:to>
    <xdr:cxnSp macro="">
      <xdr:nvCxnSpPr>
        <xdr:cNvPr id="886" name="直線コネクタ 885"/>
        <xdr:cNvCxnSpPr/>
      </xdr:nvCxnSpPr>
      <xdr:spPr>
        <a:xfrm>
          <a:off x="14592300" y="184507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887" name="楕円 886"/>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105592</xdr:rowOff>
    </xdr:to>
    <xdr:cxnSp macro="">
      <xdr:nvCxnSpPr>
        <xdr:cNvPr id="888" name="直線コネクタ 887"/>
        <xdr:cNvCxnSpPr/>
      </xdr:nvCxnSpPr>
      <xdr:spPr>
        <a:xfrm>
          <a:off x="13703300" y="184278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889" name="楕円 888"/>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82731</xdr:rowOff>
    </xdr:to>
    <xdr:cxnSp macro="">
      <xdr:nvCxnSpPr>
        <xdr:cNvPr id="890" name="直線コネクタ 889"/>
        <xdr:cNvCxnSpPr/>
      </xdr:nvCxnSpPr>
      <xdr:spPr>
        <a:xfrm>
          <a:off x="12814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2195</xdr:rowOff>
    </xdr:from>
    <xdr:ext cx="405111" cy="259045"/>
    <xdr:sp macro="" textlink="">
      <xdr:nvSpPr>
        <xdr:cNvPr id="895" name="n_1mainValue【庁舎】&#10;有形固定資産減価償却率"/>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147519</xdr:rowOff>
    </xdr:from>
    <xdr:ext cx="405111" cy="259045"/>
    <xdr:sp macro="" textlink="">
      <xdr:nvSpPr>
        <xdr:cNvPr id="896" name="n_2mainValue【庁舎】&#10;有形固定資産減価償却率"/>
        <xdr:cNvSpPr txBox="1"/>
      </xdr:nvSpPr>
      <xdr:spPr>
        <a:xfrm>
          <a:off x="14389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897" name="n_3mainValue【庁舎】&#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898" name="n_4mainValue【庁舎】&#10;有形固定資産減価償却率"/>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938" name="楕円 937"/>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47262</xdr:rowOff>
    </xdr:from>
    <xdr:ext cx="469744" cy="259045"/>
    <xdr:sp macro="" textlink="">
      <xdr:nvSpPr>
        <xdr:cNvPr id="939" name="【庁舎】&#10;一人当たり面積該当値テキスト"/>
        <xdr:cNvSpPr txBox="1"/>
      </xdr:nvSpPr>
      <xdr:spPr>
        <a:xfrm>
          <a:off x="221996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72644</xdr:rowOff>
    </xdr:from>
    <xdr:to>
      <xdr:col>112</xdr:col>
      <xdr:colOff>38100</xdr:colOff>
      <xdr:row>108</xdr:row>
      <xdr:rowOff>2794</xdr:rowOff>
    </xdr:to>
    <xdr:sp macro="" textlink="">
      <xdr:nvSpPr>
        <xdr:cNvPr id="940" name="楕円 939"/>
        <xdr:cNvSpPr/>
      </xdr:nvSpPr>
      <xdr:spPr>
        <a:xfrm>
          <a:off x="21272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123444</xdr:rowOff>
    </xdr:to>
    <xdr:cxnSp macro="">
      <xdr:nvCxnSpPr>
        <xdr:cNvPr id="941" name="直線コネクタ 940"/>
        <xdr:cNvCxnSpPr/>
      </xdr:nvCxnSpPr>
      <xdr:spPr>
        <a:xfrm flipV="1">
          <a:off x="21323300" y="1846478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942" name="楕円 941"/>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123444</xdr:rowOff>
    </xdr:from>
    <xdr:to>
      <xdr:col>111</xdr:col>
      <xdr:colOff>177800</xdr:colOff>
      <xdr:row>107</xdr:row>
      <xdr:rowOff>126492</xdr:rowOff>
    </xdr:to>
    <xdr:cxnSp macro="">
      <xdr:nvCxnSpPr>
        <xdr:cNvPr id="943" name="直線コネクタ 942"/>
        <xdr:cNvCxnSpPr/>
      </xdr:nvCxnSpPr>
      <xdr:spPr>
        <a:xfrm flipV="1">
          <a:off x="20434300" y="184685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79502</xdr:rowOff>
    </xdr:from>
    <xdr:to>
      <xdr:col>102</xdr:col>
      <xdr:colOff>165100</xdr:colOff>
      <xdr:row>108</xdr:row>
      <xdr:rowOff>9652</xdr:rowOff>
    </xdr:to>
    <xdr:sp macro="" textlink="">
      <xdr:nvSpPr>
        <xdr:cNvPr id="944" name="楕円 943"/>
        <xdr:cNvSpPr/>
      </xdr:nvSpPr>
      <xdr:spPr>
        <a:xfrm>
          <a:off x="19494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130302</xdr:rowOff>
    </xdr:to>
    <xdr:cxnSp macro="">
      <xdr:nvCxnSpPr>
        <xdr:cNvPr id="945" name="直線コネクタ 944"/>
        <xdr:cNvCxnSpPr/>
      </xdr:nvCxnSpPr>
      <xdr:spPr>
        <a:xfrm flipV="1">
          <a:off x="19545300" y="184716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46" name="楕円 945"/>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130302</xdr:rowOff>
    </xdr:from>
    <xdr:to>
      <xdr:col>102</xdr:col>
      <xdr:colOff>114300</xdr:colOff>
      <xdr:row>107</xdr:row>
      <xdr:rowOff>133350</xdr:rowOff>
    </xdr:to>
    <xdr:cxnSp macro="">
      <xdr:nvCxnSpPr>
        <xdr:cNvPr id="947" name="直線コネクタ 946"/>
        <xdr:cNvCxnSpPr/>
      </xdr:nvCxnSpPr>
      <xdr:spPr>
        <a:xfrm flipV="1">
          <a:off x="18656300" y="184754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165371</xdr:rowOff>
    </xdr:from>
    <xdr:ext cx="469744" cy="259045"/>
    <xdr:sp macro="" textlink="">
      <xdr:nvSpPr>
        <xdr:cNvPr id="952" name="n_1mainValue【庁舎】&#10;一人当たり面積"/>
        <xdr:cNvSpPr txBox="1"/>
      </xdr:nvSpPr>
      <xdr:spPr>
        <a:xfrm>
          <a:off x="21075727" y="185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22369</xdr:rowOff>
    </xdr:from>
    <xdr:ext cx="469744" cy="259045"/>
    <xdr:sp macro="" textlink="">
      <xdr:nvSpPr>
        <xdr:cNvPr id="953" name="n_2mainValue【庁舎】&#10;一人当たり面積"/>
        <xdr:cNvSpPr txBox="1"/>
      </xdr:nvSpPr>
      <xdr:spPr>
        <a:xfrm>
          <a:off x="2019942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26179</xdr:rowOff>
    </xdr:from>
    <xdr:ext cx="469744" cy="259045"/>
    <xdr:sp macro="" textlink="">
      <xdr:nvSpPr>
        <xdr:cNvPr id="954" name="n_3mainValue【庁舎】&#10;一人当たり面積"/>
        <xdr:cNvSpPr txBox="1"/>
      </xdr:nvSpPr>
      <xdr:spPr>
        <a:xfrm>
          <a:off x="19310427" y="181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55" name="n_4mainValue【庁舎】&#10;一人当たり面積"/>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類似団体平均と比較して特に有形固定資産減価償却率が特に高くなっている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は、体育館・プール、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センター・保健所、庁舎である。体育館・プールについては、平成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年の合併以前に各地域に体育館が１施設ずつ設置されており、同関連施設が各地域１～２施設ずつ整備されている。そのうち半数以上の施設が築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年を超過しており、今後の施設の老朽化対策が課題となっている。施設の耐震化は完了しているが、施設の老朽化に伴う対策を講じる必要について、今後検討していく。</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一般廃棄物処理施設については、市内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施設であり、すでに集約化は済んでいる。施設は築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年を経過しており、施設の老朽状況により、対策を検討していく。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施設であり、行政サービスとして必要不可欠であるが、他施設での運用が可能かどうか検討し、施設の集約化を検討してゆく。庁舎については、いずれの庁舎も平成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年の合併以前に整備された旧２町１村の庁舎機能を継続して利用している。現在、桜川市新庁舎建設検討委員会を設置し、新庁舎の建替えについて検討中である。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一人当たり面積の小さい施設は，図書館である。桜川市には図書館が無く、数値は公民館内の図書室である。市内に３室を保有しているが、パブリックスペースを持たないため、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人あたりの面積は小さくなっている。３施設のうち２施設が築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施設は公民館と併せて複合施設として更新が予定されており、他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施設については大規模改修や修繕の要否を検討していく。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が、昨年度同様のポイントとなった。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基準財政収入額が地方特例交付金の増により増加したが、基準財政需要額が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昨年度とほぼ同水準となっていることを受け、財政力指数は同率になっている。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今後も行政評価により徹底的な歳出の見直しを実施するとともに、自主財源の柱である税収の徴収率向上により歳入の確保に努める。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年度においても全国平均及び茨城県内平均を下回っており、類似団体との比較では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ポイント低くなって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前年度からの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の主な要因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、補助費により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歳出</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となっているが、地方消費税交付金や地方交付税額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の新規算定費目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により歳入</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も増と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なっ</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今後も事務事業評価等に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より事務事業の点検・見直しを行い、経常経費の削減を図るとともに収納向上対策の強化により税収等の確保を図り、さらに改善できるよう努めていく。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153035</xdr:rowOff>
    </xdr:to>
    <xdr:cxnSp macro="">
      <xdr:nvCxnSpPr>
        <xdr:cNvPr id="128" name="直線コネクタ 127"/>
        <xdr:cNvCxnSpPr/>
      </xdr:nvCxnSpPr>
      <xdr:spPr>
        <a:xfrm flipV="1">
          <a:off x="4114800" y="1060196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62</xdr:row>
      <xdr:rowOff>153035</xdr:rowOff>
    </xdr:to>
    <xdr:cxnSp macro="">
      <xdr:nvCxnSpPr>
        <xdr:cNvPr id="131" name="直線コネクタ 130"/>
        <xdr:cNvCxnSpPr/>
      </xdr:nvCxnSpPr>
      <xdr:spPr>
        <a:xfrm>
          <a:off x="3225800" y="1068038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50482</xdr:rowOff>
    </xdr:to>
    <xdr:cxnSp macro="">
      <xdr:nvCxnSpPr>
        <xdr:cNvPr id="134" name="直線コネクタ 133"/>
        <xdr:cNvCxnSpPr/>
      </xdr:nvCxnSpPr>
      <xdr:spPr>
        <a:xfrm>
          <a:off x="2336800" y="105959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137478</xdr:rowOff>
    </xdr:from>
    <xdr:to>
      <xdr:col>11</xdr:col>
      <xdr:colOff>31750</xdr:colOff>
      <xdr:row>61</xdr:row>
      <xdr:rowOff>155575</xdr:rowOff>
    </xdr:to>
    <xdr:cxnSp macro="">
      <xdr:nvCxnSpPr>
        <xdr:cNvPr id="137" name="直線コネクタ 136"/>
        <xdr:cNvCxnSpPr/>
      </xdr:nvCxnSpPr>
      <xdr:spPr>
        <a:xfrm flipV="1">
          <a:off x="1447800" y="105959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0" name="テキスト ボックス 149"/>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86678</xdr:rowOff>
    </xdr:from>
    <xdr:to>
      <xdr:col>11</xdr:col>
      <xdr:colOff>82550</xdr:colOff>
      <xdr:row>62</xdr:row>
      <xdr:rowOff>16828</xdr:rowOff>
    </xdr:to>
    <xdr:sp macro="" textlink="">
      <xdr:nvSpPr>
        <xdr:cNvPr id="153" name="楕円 152"/>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27005</xdr:rowOff>
    </xdr:from>
    <xdr:ext cx="762000" cy="259045"/>
    <xdr:sp macro="" textlink="">
      <xdr:nvSpPr>
        <xdr:cNvPr id="154" name="テキスト ボックス 153"/>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5" name="楕円 154"/>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6" name="テキスト ボックス 15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人件費の適正化を目指し、職員数の削減等による人件費の削減及び物件費の削減を実施しているため、類似団体平均に対し低くなっている。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また、消防やごみ処理を一部事務組合で行っているため、人件費や物件費が類似団体平均より抑えられていると考えられる。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しかし、ここ数年でもっとも額が増加しているため、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19912</xdr:rowOff>
    </xdr:from>
    <xdr:to>
      <xdr:col>23</xdr:col>
      <xdr:colOff>133350</xdr:colOff>
      <xdr:row>81</xdr:row>
      <xdr:rowOff>128400</xdr:rowOff>
    </xdr:to>
    <xdr:cxnSp macro="">
      <xdr:nvCxnSpPr>
        <xdr:cNvPr id="191" name="直線コネクタ 190"/>
        <xdr:cNvCxnSpPr/>
      </xdr:nvCxnSpPr>
      <xdr:spPr>
        <a:xfrm>
          <a:off x="4114800" y="13907362"/>
          <a:ext cx="838200" cy="10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19912</xdr:rowOff>
    </xdr:from>
    <xdr:to>
      <xdr:col>19</xdr:col>
      <xdr:colOff>133350</xdr:colOff>
      <xdr:row>81</xdr:row>
      <xdr:rowOff>62936</xdr:rowOff>
    </xdr:to>
    <xdr:cxnSp macro="">
      <xdr:nvCxnSpPr>
        <xdr:cNvPr id="194" name="直線コネクタ 193"/>
        <xdr:cNvCxnSpPr/>
      </xdr:nvCxnSpPr>
      <xdr:spPr>
        <a:xfrm flipV="1">
          <a:off x="3225800" y="13907362"/>
          <a:ext cx="889000" cy="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147388</xdr:rowOff>
    </xdr:from>
    <xdr:to>
      <xdr:col>15</xdr:col>
      <xdr:colOff>82550</xdr:colOff>
      <xdr:row>81</xdr:row>
      <xdr:rowOff>62936</xdr:rowOff>
    </xdr:to>
    <xdr:cxnSp macro="">
      <xdr:nvCxnSpPr>
        <xdr:cNvPr id="197" name="直線コネクタ 196"/>
        <xdr:cNvCxnSpPr/>
      </xdr:nvCxnSpPr>
      <xdr:spPr>
        <a:xfrm>
          <a:off x="2336800" y="13863388"/>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147388</xdr:rowOff>
    </xdr:from>
    <xdr:to>
      <xdr:col>11</xdr:col>
      <xdr:colOff>31750</xdr:colOff>
      <xdr:row>80</xdr:row>
      <xdr:rowOff>155271</xdr:rowOff>
    </xdr:to>
    <xdr:cxnSp macro="">
      <xdr:nvCxnSpPr>
        <xdr:cNvPr id="200" name="直線コネクタ 199"/>
        <xdr:cNvCxnSpPr/>
      </xdr:nvCxnSpPr>
      <xdr:spPr>
        <a:xfrm flipV="1">
          <a:off x="1447800" y="13863388"/>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77600</xdr:rowOff>
    </xdr:from>
    <xdr:to>
      <xdr:col>23</xdr:col>
      <xdr:colOff>184150</xdr:colOff>
      <xdr:row>82</xdr:row>
      <xdr:rowOff>7750</xdr:rowOff>
    </xdr:to>
    <xdr:sp macro="" textlink="">
      <xdr:nvSpPr>
        <xdr:cNvPr id="210" name="楕円 209"/>
        <xdr:cNvSpPr/>
      </xdr:nvSpPr>
      <xdr:spPr>
        <a:xfrm>
          <a:off x="4902200" y="139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94127</xdr:rowOff>
    </xdr:from>
    <xdr:ext cx="762000" cy="259045"/>
    <xdr:sp macro="" textlink="">
      <xdr:nvSpPr>
        <xdr:cNvPr id="211" name="人件費・物件費等の状況該当値テキスト"/>
        <xdr:cNvSpPr txBox="1"/>
      </xdr:nvSpPr>
      <xdr:spPr>
        <a:xfrm>
          <a:off x="5041900" y="138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140562</xdr:rowOff>
    </xdr:from>
    <xdr:to>
      <xdr:col>19</xdr:col>
      <xdr:colOff>184150</xdr:colOff>
      <xdr:row>81</xdr:row>
      <xdr:rowOff>70712</xdr:rowOff>
    </xdr:to>
    <xdr:sp macro="" textlink="">
      <xdr:nvSpPr>
        <xdr:cNvPr id="212" name="楕円 211"/>
        <xdr:cNvSpPr/>
      </xdr:nvSpPr>
      <xdr:spPr>
        <a:xfrm>
          <a:off x="4064000" y="138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80889</xdr:rowOff>
    </xdr:from>
    <xdr:ext cx="736600" cy="259045"/>
    <xdr:sp macro="" textlink="">
      <xdr:nvSpPr>
        <xdr:cNvPr id="213" name="テキスト ボックス 212"/>
        <xdr:cNvSpPr txBox="1"/>
      </xdr:nvSpPr>
      <xdr:spPr>
        <a:xfrm>
          <a:off x="3733800" y="1362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12136</xdr:rowOff>
    </xdr:from>
    <xdr:to>
      <xdr:col>15</xdr:col>
      <xdr:colOff>133350</xdr:colOff>
      <xdr:row>81</xdr:row>
      <xdr:rowOff>113736</xdr:rowOff>
    </xdr:to>
    <xdr:sp macro="" textlink="">
      <xdr:nvSpPr>
        <xdr:cNvPr id="214" name="楕円 213"/>
        <xdr:cNvSpPr/>
      </xdr:nvSpPr>
      <xdr:spPr>
        <a:xfrm>
          <a:off x="3175000" y="138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123913</xdr:rowOff>
    </xdr:from>
    <xdr:ext cx="762000" cy="259045"/>
    <xdr:sp macro="" textlink="">
      <xdr:nvSpPr>
        <xdr:cNvPr id="215" name="テキスト ボックス 214"/>
        <xdr:cNvSpPr txBox="1"/>
      </xdr:nvSpPr>
      <xdr:spPr>
        <a:xfrm>
          <a:off x="2844800" y="136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96588</xdr:rowOff>
    </xdr:from>
    <xdr:to>
      <xdr:col>11</xdr:col>
      <xdr:colOff>82550</xdr:colOff>
      <xdr:row>81</xdr:row>
      <xdr:rowOff>26738</xdr:rowOff>
    </xdr:to>
    <xdr:sp macro="" textlink="">
      <xdr:nvSpPr>
        <xdr:cNvPr id="216" name="楕円 215"/>
        <xdr:cNvSpPr/>
      </xdr:nvSpPr>
      <xdr:spPr>
        <a:xfrm>
          <a:off x="2286000" y="138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36915</xdr:rowOff>
    </xdr:from>
    <xdr:ext cx="762000" cy="259045"/>
    <xdr:sp macro="" textlink="">
      <xdr:nvSpPr>
        <xdr:cNvPr id="217" name="テキスト ボックス 216"/>
        <xdr:cNvSpPr txBox="1"/>
      </xdr:nvSpPr>
      <xdr:spPr>
        <a:xfrm>
          <a:off x="1955800" y="1358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104471</xdr:rowOff>
    </xdr:from>
    <xdr:to>
      <xdr:col>7</xdr:col>
      <xdr:colOff>31750</xdr:colOff>
      <xdr:row>81</xdr:row>
      <xdr:rowOff>34621</xdr:rowOff>
    </xdr:to>
    <xdr:sp macro="" textlink="">
      <xdr:nvSpPr>
        <xdr:cNvPr id="218" name="楕円 217"/>
        <xdr:cNvSpPr/>
      </xdr:nvSpPr>
      <xdr:spPr>
        <a:xfrm>
          <a:off x="1397000" y="13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44798</xdr:rowOff>
    </xdr:from>
    <xdr:ext cx="762000" cy="259045"/>
    <xdr:sp macro="" textlink="">
      <xdr:nvSpPr>
        <xdr:cNvPr id="219" name="テキスト ボックス 218"/>
        <xdr:cNvSpPr txBox="1"/>
      </xdr:nvSpPr>
      <xdr:spPr>
        <a:xfrm>
          <a:off x="1066800" y="135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給与体系の見直しにより、平成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たが、本年度においては類似団体平均と同水準となった。要因として、現状の職員構成に適した役職及び給料表格付けの見直しを実施したことが影響していると考えられる。</a:t>
          </a:r>
          <a:endParaRPr lang="ja-JP" altLang="ja-JP"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歳昇給停止と合わせた勤務成績の昇給への反映などを視野に入れ、職責職務に応じた給与構造となるよう引き続き見直しを行っていく。</a:t>
          </a:r>
          <a:endParaRPr lang="ja-JP" altLang="ja-JP" u="none">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76905</xdr:rowOff>
    </xdr:from>
    <xdr:to>
      <xdr:col>81</xdr:col>
      <xdr:colOff>44450</xdr:colOff>
      <xdr:row>84</xdr:row>
      <xdr:rowOff>42334</xdr:rowOff>
    </xdr:to>
    <xdr:cxnSp macro="">
      <xdr:nvCxnSpPr>
        <xdr:cNvPr id="253" name="直線コネクタ 252"/>
        <xdr:cNvCxnSpPr/>
      </xdr:nvCxnSpPr>
      <xdr:spPr>
        <a:xfrm>
          <a:off x="16179800" y="14135805"/>
          <a:ext cx="838200" cy="30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82</xdr:row>
      <xdr:rowOff>130528</xdr:rowOff>
    </xdr:to>
    <xdr:cxnSp macro="">
      <xdr:nvCxnSpPr>
        <xdr:cNvPr id="256" name="直線コネクタ 255"/>
        <xdr:cNvCxnSpPr/>
      </xdr:nvCxnSpPr>
      <xdr:spPr>
        <a:xfrm flipV="1">
          <a:off x="15290800" y="141358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130528</xdr:rowOff>
    </xdr:to>
    <xdr:cxnSp macro="">
      <xdr:nvCxnSpPr>
        <xdr:cNvPr id="259" name="直線コネクタ 258"/>
        <xdr:cNvCxnSpPr/>
      </xdr:nvCxnSpPr>
      <xdr:spPr>
        <a:xfrm>
          <a:off x="14401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76905</xdr:rowOff>
    </xdr:to>
    <xdr:cxnSp macro="">
      <xdr:nvCxnSpPr>
        <xdr:cNvPr id="262" name="直線コネクタ 261"/>
        <xdr:cNvCxnSpPr/>
      </xdr:nvCxnSpPr>
      <xdr:spPr>
        <a:xfrm flipV="1">
          <a:off x="13512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26105</xdr:rowOff>
    </xdr:from>
    <xdr:to>
      <xdr:col>77</xdr:col>
      <xdr:colOff>95250</xdr:colOff>
      <xdr:row>82</xdr:row>
      <xdr:rowOff>127705</xdr:rowOff>
    </xdr:to>
    <xdr:sp macro="" textlink="">
      <xdr:nvSpPr>
        <xdr:cNvPr id="274" name="楕円 273"/>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137882</xdr:rowOff>
    </xdr:from>
    <xdr:ext cx="736600" cy="259045"/>
    <xdr:sp macro="" textlink="">
      <xdr:nvSpPr>
        <xdr:cNvPr id="275" name="テキスト ボックス 274"/>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76" name="楕円 275"/>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77" name="テキスト ボックス 276"/>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78" name="楕円 277"/>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79" name="テキスト ボックス 278"/>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26105</xdr:rowOff>
    </xdr:from>
    <xdr:to>
      <xdr:col>64</xdr:col>
      <xdr:colOff>152400</xdr:colOff>
      <xdr:row>82</xdr:row>
      <xdr:rowOff>127705</xdr:rowOff>
    </xdr:to>
    <xdr:sp macro="" textlink="">
      <xdr:nvSpPr>
        <xdr:cNvPr id="280" name="楕円 279"/>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137882</xdr:rowOff>
    </xdr:from>
    <xdr:ext cx="762000" cy="259045"/>
    <xdr:sp macro="" textlink="">
      <xdr:nvSpPr>
        <xdr:cNvPr id="281" name="テキスト ボックス 280"/>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現在、定員適正化計画に基づいて職員数の削減を行っており、昨年度の職員数から</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人減（人口</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人の増）となり、類似団体平均を</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145234</xdr:rowOff>
    </xdr:from>
    <xdr:to>
      <xdr:col>81</xdr:col>
      <xdr:colOff>44450</xdr:colOff>
      <xdr:row>62</xdr:row>
      <xdr:rowOff>35832</xdr:rowOff>
    </xdr:to>
    <xdr:cxnSp macro="">
      <xdr:nvCxnSpPr>
        <xdr:cNvPr id="318" name="直線コネクタ 317"/>
        <xdr:cNvCxnSpPr/>
      </xdr:nvCxnSpPr>
      <xdr:spPr>
        <a:xfrm>
          <a:off x="16179800" y="1060368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167640</xdr:rowOff>
    </xdr:to>
    <xdr:cxnSp macro="">
      <xdr:nvCxnSpPr>
        <xdr:cNvPr id="321" name="直線コネクタ 320"/>
        <xdr:cNvCxnSpPr/>
      </xdr:nvCxnSpPr>
      <xdr:spPr>
        <a:xfrm flipV="1">
          <a:off x="15290800" y="1060368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61</xdr:row>
      <xdr:rowOff>167640</xdr:rowOff>
    </xdr:to>
    <xdr:cxnSp macro="">
      <xdr:nvCxnSpPr>
        <xdr:cNvPr id="324" name="直線コネクタ 323"/>
        <xdr:cNvCxnSpPr/>
      </xdr:nvCxnSpPr>
      <xdr:spPr>
        <a:xfrm>
          <a:off x="14401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157299</xdr:rowOff>
    </xdr:to>
    <xdr:cxnSp macro="">
      <xdr:nvCxnSpPr>
        <xdr:cNvPr id="327" name="直線コネクタ 326"/>
        <xdr:cNvCxnSpPr/>
      </xdr:nvCxnSpPr>
      <xdr:spPr>
        <a:xfrm>
          <a:off x="13512800" y="105709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156482</xdr:rowOff>
    </xdr:from>
    <xdr:to>
      <xdr:col>81</xdr:col>
      <xdr:colOff>95250</xdr:colOff>
      <xdr:row>62</xdr:row>
      <xdr:rowOff>86632</xdr:rowOff>
    </xdr:to>
    <xdr:sp macro="" textlink="">
      <xdr:nvSpPr>
        <xdr:cNvPr id="337" name="楕円 336"/>
        <xdr:cNvSpPr/>
      </xdr:nvSpPr>
      <xdr:spPr>
        <a:xfrm>
          <a:off x="169672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1559</xdr:rowOff>
    </xdr:from>
    <xdr:ext cx="762000" cy="259045"/>
    <xdr:sp macro="" textlink="">
      <xdr:nvSpPr>
        <xdr:cNvPr id="338" name="定員管理の状況該当値テキスト"/>
        <xdr:cNvSpPr txBox="1"/>
      </xdr:nvSpPr>
      <xdr:spPr>
        <a:xfrm>
          <a:off x="17106900" y="1046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94434</xdr:rowOff>
    </xdr:from>
    <xdr:to>
      <xdr:col>77</xdr:col>
      <xdr:colOff>95250</xdr:colOff>
      <xdr:row>62</xdr:row>
      <xdr:rowOff>24584</xdr:rowOff>
    </xdr:to>
    <xdr:sp macro="" textlink="">
      <xdr:nvSpPr>
        <xdr:cNvPr id="339" name="楕円 338"/>
        <xdr:cNvSpPr/>
      </xdr:nvSpPr>
      <xdr:spPr>
        <a:xfrm>
          <a:off x="16129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34761</xdr:rowOff>
    </xdr:from>
    <xdr:ext cx="736600" cy="259045"/>
    <xdr:sp macro="" textlink="">
      <xdr:nvSpPr>
        <xdr:cNvPr id="340" name="テキスト ボックス 339"/>
        <xdr:cNvSpPr txBox="1"/>
      </xdr:nvSpPr>
      <xdr:spPr>
        <a:xfrm>
          <a:off x="15798800" y="10321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1" name="楕円 340"/>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42" name="テキスト ボックス 341"/>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3" name="楕円 342"/>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46826</xdr:rowOff>
    </xdr:from>
    <xdr:ext cx="762000" cy="259045"/>
    <xdr:sp macro="" textlink="">
      <xdr:nvSpPr>
        <xdr:cNvPr id="344" name="テキスト ボックス 343"/>
        <xdr:cNvSpPr txBox="1"/>
      </xdr:nvSpPr>
      <xdr:spPr>
        <a:xfrm>
          <a:off x="14020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45" name="楕円 344"/>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2012</xdr:rowOff>
    </xdr:from>
    <xdr:ext cx="762000" cy="259045"/>
    <xdr:sp macro="" textlink="">
      <xdr:nvSpPr>
        <xdr:cNvPr id="346" name="テキスト ボックス 345"/>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実質公債費比率について、令和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年度決算に基づく健全化判断比率数値の再算定により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％に修正となっている。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ポイント上昇となった。合併特</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例債等の借入による元利償還金の額及び病院事業会計での元金償還開始による公営企業への償還財源に係る繰入額は増加したが、その反面で起債による基準財政需要額や標準税収入額の増加により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ほぼ</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横ばいとなっている。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その差は小さくなっている。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今後も合併特例債事業や公営企業元金償還に伴う繰入の増加は避けられない状況であるため、地方債の新規発行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し、比率の上昇を抑えていく。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146304</xdr:rowOff>
    </xdr:to>
    <xdr:cxnSp macro="">
      <xdr:nvCxnSpPr>
        <xdr:cNvPr id="378" name="直線コネクタ 377"/>
        <xdr:cNvCxnSpPr/>
      </xdr:nvCxnSpPr>
      <xdr:spPr>
        <a:xfrm>
          <a:off x="16179800" y="69463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88392</xdr:rowOff>
    </xdr:to>
    <xdr:cxnSp macro="">
      <xdr:nvCxnSpPr>
        <xdr:cNvPr id="381" name="直線コネクタ 380"/>
        <xdr:cNvCxnSpPr/>
      </xdr:nvCxnSpPr>
      <xdr:spPr>
        <a:xfrm>
          <a:off x="15290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107696</xdr:rowOff>
    </xdr:to>
    <xdr:cxnSp macro="">
      <xdr:nvCxnSpPr>
        <xdr:cNvPr id="384" name="直線コネクタ 383"/>
        <xdr:cNvCxnSpPr/>
      </xdr:nvCxnSpPr>
      <xdr:spPr>
        <a:xfrm flipV="1">
          <a:off x="14401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155956</xdr:rowOff>
    </xdr:to>
    <xdr:cxnSp macro="">
      <xdr:nvCxnSpPr>
        <xdr:cNvPr id="387" name="直線コネクタ 386"/>
        <xdr:cNvCxnSpPr/>
      </xdr:nvCxnSpPr>
      <xdr:spPr>
        <a:xfrm flipV="1">
          <a:off x="13512800" y="6965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8"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9" name="楕円 398"/>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0" name="テキスト ボックス 399"/>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4" name="テキスト ボックス 403"/>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年度決算に基づく健全化判断比率数値の再算定により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62.7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に修正となっている。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債務負担行為に基づく支出予定額、公営企業債等繰入見込額の減少及び普通交付税額の増加が影響している。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合併特例債事業など</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の大規模事業が今後も継続し、新庁舎建設事業等も進めてくことになるため、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今後はさらに新規事業の実施等について点検を行い、地方債の新規発行額を抑制し財政の健全化に努める。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10490</xdr:rowOff>
    </xdr:from>
    <xdr:to>
      <xdr:col>81</xdr:col>
      <xdr:colOff>44450</xdr:colOff>
      <xdr:row>16</xdr:row>
      <xdr:rowOff>19177</xdr:rowOff>
    </xdr:to>
    <xdr:cxnSp macro="">
      <xdr:nvCxnSpPr>
        <xdr:cNvPr id="438" name="直線コネクタ 437"/>
        <xdr:cNvCxnSpPr/>
      </xdr:nvCxnSpPr>
      <xdr:spPr>
        <a:xfrm flipV="1">
          <a:off x="16179800" y="275369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4699</xdr:rowOff>
    </xdr:from>
    <xdr:to>
      <xdr:col>77</xdr:col>
      <xdr:colOff>44450</xdr:colOff>
      <xdr:row>16</xdr:row>
      <xdr:rowOff>19177</xdr:rowOff>
    </xdr:to>
    <xdr:cxnSp macro="">
      <xdr:nvCxnSpPr>
        <xdr:cNvPr id="441" name="直線コネクタ 440"/>
        <xdr:cNvCxnSpPr/>
      </xdr:nvCxnSpPr>
      <xdr:spPr>
        <a:xfrm>
          <a:off x="15290800" y="274789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165532</xdr:rowOff>
    </xdr:from>
    <xdr:to>
      <xdr:col>72</xdr:col>
      <xdr:colOff>203200</xdr:colOff>
      <xdr:row>16</xdr:row>
      <xdr:rowOff>4699</xdr:rowOff>
    </xdr:to>
    <xdr:cxnSp macro="">
      <xdr:nvCxnSpPr>
        <xdr:cNvPr id="444" name="直線コネクタ 443"/>
        <xdr:cNvCxnSpPr/>
      </xdr:nvCxnSpPr>
      <xdr:spPr>
        <a:xfrm>
          <a:off x="14401800" y="273728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165532</xdr:rowOff>
    </xdr:from>
    <xdr:to>
      <xdr:col>68</xdr:col>
      <xdr:colOff>152400</xdr:colOff>
      <xdr:row>15</xdr:row>
      <xdr:rowOff>170358</xdr:rowOff>
    </xdr:to>
    <xdr:cxnSp macro="">
      <xdr:nvCxnSpPr>
        <xdr:cNvPr id="447" name="直線コネクタ 446"/>
        <xdr:cNvCxnSpPr/>
      </xdr:nvCxnSpPr>
      <xdr:spPr>
        <a:xfrm flipV="1">
          <a:off x="13512800" y="27372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131140</xdr:rowOff>
    </xdr:from>
    <xdr:to>
      <xdr:col>81</xdr:col>
      <xdr:colOff>95250</xdr:colOff>
      <xdr:row>16</xdr:row>
      <xdr:rowOff>61290</xdr:rowOff>
    </xdr:to>
    <xdr:sp macro="" textlink="">
      <xdr:nvSpPr>
        <xdr:cNvPr id="457" name="楕円 456"/>
        <xdr:cNvSpPr/>
      </xdr:nvSpPr>
      <xdr:spPr>
        <a:xfrm>
          <a:off x="169672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103217</xdr:rowOff>
    </xdr:from>
    <xdr:ext cx="762000" cy="259045"/>
    <xdr:sp macro="" textlink="">
      <xdr:nvSpPr>
        <xdr:cNvPr id="458" name="将来負担の状況該当値テキスト"/>
        <xdr:cNvSpPr txBox="1"/>
      </xdr:nvSpPr>
      <xdr:spPr>
        <a:xfrm>
          <a:off x="17106900" y="26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139827</xdr:rowOff>
    </xdr:from>
    <xdr:to>
      <xdr:col>77</xdr:col>
      <xdr:colOff>95250</xdr:colOff>
      <xdr:row>16</xdr:row>
      <xdr:rowOff>69977</xdr:rowOff>
    </xdr:to>
    <xdr:sp macro="" textlink="">
      <xdr:nvSpPr>
        <xdr:cNvPr id="459" name="楕円 458"/>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54754</xdr:rowOff>
    </xdr:from>
    <xdr:ext cx="736600" cy="259045"/>
    <xdr:sp macro="" textlink="">
      <xdr:nvSpPr>
        <xdr:cNvPr id="460" name="テキスト ボックス 459"/>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125349</xdr:rowOff>
    </xdr:from>
    <xdr:to>
      <xdr:col>73</xdr:col>
      <xdr:colOff>44450</xdr:colOff>
      <xdr:row>16</xdr:row>
      <xdr:rowOff>55499</xdr:rowOff>
    </xdr:to>
    <xdr:sp macro="" textlink="">
      <xdr:nvSpPr>
        <xdr:cNvPr id="461" name="楕円 460"/>
        <xdr:cNvSpPr/>
      </xdr:nvSpPr>
      <xdr:spPr>
        <a:xfrm>
          <a:off x="15240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40276</xdr:rowOff>
    </xdr:from>
    <xdr:ext cx="762000" cy="259045"/>
    <xdr:sp macro="" textlink="">
      <xdr:nvSpPr>
        <xdr:cNvPr id="462" name="テキスト ボックス 461"/>
        <xdr:cNvSpPr txBox="1"/>
      </xdr:nvSpPr>
      <xdr:spPr>
        <a:xfrm>
          <a:off x="14909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114732</xdr:rowOff>
    </xdr:from>
    <xdr:to>
      <xdr:col>68</xdr:col>
      <xdr:colOff>203200</xdr:colOff>
      <xdr:row>16</xdr:row>
      <xdr:rowOff>44882</xdr:rowOff>
    </xdr:to>
    <xdr:sp macro="" textlink="">
      <xdr:nvSpPr>
        <xdr:cNvPr id="463" name="楕円 462"/>
        <xdr:cNvSpPr/>
      </xdr:nvSpPr>
      <xdr:spPr>
        <a:xfrm>
          <a:off x="14351000" y="26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29659</xdr:rowOff>
    </xdr:from>
    <xdr:ext cx="762000" cy="259045"/>
    <xdr:sp macro="" textlink="">
      <xdr:nvSpPr>
        <xdr:cNvPr id="464" name="テキスト ボックス 463"/>
        <xdr:cNvSpPr txBox="1"/>
      </xdr:nvSpPr>
      <xdr:spPr>
        <a:xfrm>
          <a:off x="14020800" y="277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119558</xdr:rowOff>
    </xdr:from>
    <xdr:to>
      <xdr:col>64</xdr:col>
      <xdr:colOff>152400</xdr:colOff>
      <xdr:row>16</xdr:row>
      <xdr:rowOff>49708</xdr:rowOff>
    </xdr:to>
    <xdr:sp macro="" textlink="">
      <xdr:nvSpPr>
        <xdr:cNvPr id="465" name="楕円 464"/>
        <xdr:cNvSpPr/>
      </xdr:nvSpPr>
      <xdr:spPr>
        <a:xfrm>
          <a:off x="13462000" y="26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34485</xdr:rowOff>
    </xdr:from>
    <xdr:ext cx="762000" cy="259045"/>
    <xdr:sp macro="" textlink="">
      <xdr:nvSpPr>
        <xdr:cNvPr id="466" name="テキスト ボックス 465"/>
        <xdr:cNvSpPr txBox="1"/>
      </xdr:nvSpPr>
      <xdr:spPr>
        <a:xfrm>
          <a:off x="13131800" y="27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ポイントの上昇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となるが、今年度においても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ポイント下回る結果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これは、適正な定員管理に加え、職員構成の階層変動が影響していると思われる。今後も計画的に職員の削減を図るなど、適正な人員管理を行い人件費の抑制に努める。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xdr:rowOff>
    </xdr:from>
    <xdr:to>
      <xdr:col>24</xdr:col>
      <xdr:colOff>25400</xdr:colOff>
      <xdr:row>36</xdr:row>
      <xdr:rowOff>31750</xdr:rowOff>
    </xdr:to>
    <xdr:cxnSp macro="">
      <xdr:nvCxnSpPr>
        <xdr:cNvPr id="70" name="直線コネクタ 69"/>
        <xdr:cNvCxnSpPr/>
      </xdr:nvCxnSpPr>
      <xdr:spPr>
        <a:xfrm>
          <a:off x="3987800" y="6175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3175</xdr:rowOff>
    </xdr:to>
    <xdr:cxnSp macro="">
      <xdr:nvCxnSpPr>
        <xdr:cNvPr id="73" name="直線コネクタ 72"/>
        <xdr:cNvCxnSpPr/>
      </xdr:nvCxnSpPr>
      <xdr:spPr>
        <a:xfrm>
          <a:off x="3098800" y="6165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35</xdr:row>
      <xdr:rowOff>165100</xdr:rowOff>
    </xdr:to>
    <xdr:cxnSp macro="">
      <xdr:nvCxnSpPr>
        <xdr:cNvPr id="76" name="直線コネクタ 75"/>
        <xdr:cNvCxnSpPr/>
      </xdr:nvCxnSpPr>
      <xdr:spPr>
        <a:xfrm>
          <a:off x="2209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79375</xdr:rowOff>
    </xdr:from>
    <xdr:to>
      <xdr:col>11</xdr:col>
      <xdr:colOff>9525</xdr:colOff>
      <xdr:row>35</xdr:row>
      <xdr:rowOff>127000</xdr:rowOff>
    </xdr:to>
    <xdr:cxnSp macro="">
      <xdr:nvCxnSpPr>
        <xdr:cNvPr id="79" name="直線コネクタ 78"/>
        <xdr:cNvCxnSpPr/>
      </xdr:nvCxnSpPr>
      <xdr:spPr>
        <a:xfrm>
          <a:off x="1320800" y="6080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9" name="楕円 88"/>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168927</xdr:rowOff>
    </xdr:from>
    <xdr:ext cx="762000" cy="259045"/>
    <xdr:sp macro="" textlink="">
      <xdr:nvSpPr>
        <xdr:cNvPr id="90" name="人件費該当値テキスト"/>
        <xdr:cNvSpPr txBox="1"/>
      </xdr:nvSpPr>
      <xdr:spPr>
        <a:xfrm>
          <a:off x="4914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123825</xdr:rowOff>
    </xdr:from>
    <xdr:to>
      <xdr:col>20</xdr:col>
      <xdr:colOff>38100</xdr:colOff>
      <xdr:row>36</xdr:row>
      <xdr:rowOff>53975</xdr:rowOff>
    </xdr:to>
    <xdr:sp macro="" textlink="">
      <xdr:nvSpPr>
        <xdr:cNvPr id="91" name="楕円 90"/>
        <xdr:cNvSpPr/>
      </xdr:nvSpPr>
      <xdr:spPr>
        <a:xfrm>
          <a:off x="3937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64152</xdr:rowOff>
    </xdr:from>
    <xdr:ext cx="736600" cy="259045"/>
    <xdr:sp macro="" textlink="">
      <xdr:nvSpPr>
        <xdr:cNvPr id="92" name="テキスト ボックス 91"/>
        <xdr:cNvSpPr txBox="1"/>
      </xdr:nvSpPr>
      <xdr:spPr>
        <a:xfrm>
          <a:off x="3606800" y="589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93" name="楕円 92"/>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4" name="テキスト ボックス 93"/>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5" name="楕円 94"/>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96" name="テキスト ボックス 9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28575</xdr:rowOff>
    </xdr:from>
    <xdr:to>
      <xdr:col>6</xdr:col>
      <xdr:colOff>171450</xdr:colOff>
      <xdr:row>35</xdr:row>
      <xdr:rowOff>130175</xdr:rowOff>
    </xdr:to>
    <xdr:sp macro="" textlink="">
      <xdr:nvSpPr>
        <xdr:cNvPr id="97" name="楕円 96"/>
        <xdr:cNvSpPr/>
      </xdr:nvSpPr>
      <xdr:spPr>
        <a:xfrm>
          <a:off x="1270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140352</xdr:rowOff>
    </xdr:from>
    <xdr:ext cx="762000" cy="259045"/>
    <xdr:sp macro="" textlink="">
      <xdr:nvSpPr>
        <xdr:cNvPr id="98" name="テキスト ボックス 97"/>
        <xdr:cNvSpPr txBox="1"/>
      </xdr:nvSpPr>
      <xdr:spPr>
        <a:xfrm>
          <a:off x="939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会計年度任用職員制度の開始によりこれまで賃金として支出していた費用が減となったことで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類似団体平均と比較しても低い水準を保っている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が、昨年度に比べると差が縮まっているため、更に日頃からの物件費削減に努め、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行政評価などによる事務事業の見直しを行うなど、類似団体平均を上回らないよう抑制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66040</xdr:rowOff>
    </xdr:to>
    <xdr:cxnSp macro="">
      <xdr:nvCxnSpPr>
        <xdr:cNvPr id="131" name="直線コネクタ 130"/>
        <xdr:cNvCxnSpPr/>
      </xdr:nvCxnSpPr>
      <xdr:spPr>
        <a:xfrm flipV="1">
          <a:off x="15671800" y="276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111760</xdr:rowOff>
    </xdr:to>
    <xdr:cxnSp macro="">
      <xdr:nvCxnSpPr>
        <xdr:cNvPr id="134" name="直線コネクタ 133"/>
        <xdr:cNvCxnSpPr/>
      </xdr:nvCxnSpPr>
      <xdr:spPr>
        <a:xfrm flipV="1">
          <a:off x="14782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111760</xdr:rowOff>
    </xdr:to>
    <xdr:cxnSp macro="">
      <xdr:nvCxnSpPr>
        <xdr:cNvPr id="137" name="直線コネクタ 136"/>
        <xdr:cNvCxnSpPr/>
      </xdr:nvCxnSpPr>
      <xdr:spPr>
        <a:xfrm>
          <a:off x="13893800" y="273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43180</xdr:rowOff>
    </xdr:to>
    <xdr:cxnSp macro="">
      <xdr:nvCxnSpPr>
        <xdr:cNvPr id="140" name="直線コネクタ 139"/>
        <xdr:cNvCxnSpPr/>
      </xdr:nvCxnSpPr>
      <xdr:spPr>
        <a:xfrm flipV="1">
          <a:off x="13004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50" name="楕円 149"/>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51"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52" name="楕円 151"/>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53" name="テキスト ボックス 152"/>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4" name="楕円 153"/>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5" name="テキスト ボックス 15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6" name="楕円 155"/>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7" name="テキスト ボックス 156"/>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8" name="楕円 157"/>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9" name="テキスト ボックス 158"/>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医療福祉費や児童手当費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が減少しており総額はほぼ横ばいの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昨年度比で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年度に経済情勢の悪化による生活保護費や支援費の増加により類似団体平均を上回ったが、翌年度以降は改善傾向にあ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しかし、新型コロナウイルス感染症による経済の低迷、少子高齢化の進行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扶助費の増加が見込まれるため、資格審査等の適正化などにより極力歳出額を抑えるよう努めていく。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94" name="直線コネクタ 193"/>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56</xdr:row>
      <xdr:rowOff>127000</xdr:rowOff>
    </xdr:to>
    <xdr:cxnSp macro="">
      <xdr:nvCxnSpPr>
        <xdr:cNvPr id="197" name="直線コネクタ 196"/>
        <xdr:cNvCxnSpPr/>
      </xdr:nvCxnSpPr>
      <xdr:spPr>
        <a:xfrm>
          <a:off x="3098800" y="9466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56</xdr:row>
      <xdr:rowOff>94343</xdr:rowOff>
    </xdr:to>
    <xdr:cxnSp macro="">
      <xdr:nvCxnSpPr>
        <xdr:cNvPr id="200" name="直線コネクタ 199"/>
        <xdr:cNvCxnSpPr/>
      </xdr:nvCxnSpPr>
      <xdr:spPr>
        <a:xfrm flipV="1">
          <a:off x="2209800" y="94669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94343</xdr:rowOff>
    </xdr:to>
    <xdr:cxnSp macro="">
      <xdr:nvCxnSpPr>
        <xdr:cNvPr id="203" name="直線コネクタ 202"/>
        <xdr:cNvCxnSpPr/>
      </xdr:nvCxnSpPr>
      <xdr:spPr>
        <a:xfrm>
          <a:off x="1320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3" name="楕円 21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6" name="テキスト ボックス 215"/>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7" name="楕円 21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8" name="テキスト ボックス 21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9" name="楕円 218"/>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20" name="テキスト ボックス 219"/>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回っており、昨年度より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年で初めて類似団体平均を下回った。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減少の要因としては、下水道事業が法適化となったことによる特別会計への操出金の減が挙げられる。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医療費の増加による国民健康保険特別会計、介護保険特別会計、後期高齢者医療特別会計への繰出金が多額</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比率を改善することは困難な状況となっている</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、国民健康保険税の適正化を図ることにより繰出金の額を抑制</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58</xdr:row>
      <xdr:rowOff>43180</xdr:rowOff>
    </xdr:to>
    <xdr:cxnSp macro="">
      <xdr:nvCxnSpPr>
        <xdr:cNvPr id="255" name="直線コネクタ 254"/>
        <xdr:cNvCxnSpPr/>
      </xdr:nvCxnSpPr>
      <xdr:spPr>
        <a:xfrm flipV="1">
          <a:off x="15671800" y="958342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43180</xdr:rowOff>
    </xdr:to>
    <xdr:cxnSp macro="">
      <xdr:nvCxnSpPr>
        <xdr:cNvPr id="258" name="直線コネクタ 257"/>
        <xdr:cNvCxnSpPr/>
      </xdr:nvCxnSpPr>
      <xdr:spPr>
        <a:xfrm>
          <a:off x="14782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161290</xdr:rowOff>
    </xdr:to>
    <xdr:cxnSp macro="">
      <xdr:nvCxnSpPr>
        <xdr:cNvPr id="261" name="直線コネクタ 260"/>
        <xdr:cNvCxnSpPr/>
      </xdr:nvCxnSpPr>
      <xdr:spPr>
        <a:xfrm>
          <a:off x="13893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168910</xdr:rowOff>
    </xdr:to>
    <xdr:cxnSp macro="">
      <xdr:nvCxnSpPr>
        <xdr:cNvPr id="264" name="直線コネクタ 263"/>
        <xdr:cNvCxnSpPr/>
      </xdr:nvCxnSpPr>
      <xdr:spPr>
        <a:xfrm flipV="1">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4" name="楕円 273"/>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5"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6" name="楕円 275"/>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7" name="テキスト ボックス 276"/>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80" name="楕円 279"/>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81" name="テキスト ボックス 280"/>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2" name="楕円 28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3" name="テキスト ボックス 28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広域負担金及び下水道事業の法適化（令和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年度から）による補助金の増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との差が広がっているのは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、筑西広域市町村圏事務組合等一部事務組合への負担金及び国営霞ヶ浦用水事業への負担金が多額であることが原因である。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公営企業会計への負担金等については各事業の運営状況を注視し、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各種団体等への補助金については補助金検討委員会の開催により補助の適正化に努めていく。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39</xdr:row>
      <xdr:rowOff>33274</xdr:rowOff>
    </xdr:to>
    <xdr:cxnSp macro="">
      <xdr:nvCxnSpPr>
        <xdr:cNvPr id="313" name="直線コネクタ 312"/>
        <xdr:cNvCxnSpPr/>
      </xdr:nvCxnSpPr>
      <xdr:spPr>
        <a:xfrm>
          <a:off x="15671800" y="65369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40132</xdr:rowOff>
    </xdr:to>
    <xdr:cxnSp macro="">
      <xdr:nvCxnSpPr>
        <xdr:cNvPr id="316" name="直線コネクタ 315"/>
        <xdr:cNvCxnSpPr/>
      </xdr:nvCxnSpPr>
      <xdr:spPr>
        <a:xfrm flipV="1">
          <a:off x="14782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40132</xdr:rowOff>
    </xdr:to>
    <xdr:cxnSp macro="">
      <xdr:nvCxnSpPr>
        <xdr:cNvPr id="319" name="直線コネクタ 318"/>
        <xdr:cNvCxnSpPr/>
      </xdr:nvCxnSpPr>
      <xdr:spPr>
        <a:xfrm>
          <a:off x="13893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81280</xdr:rowOff>
    </xdr:to>
    <xdr:cxnSp macro="">
      <xdr:nvCxnSpPr>
        <xdr:cNvPr id="322" name="直線コネクタ 321"/>
        <xdr:cNvCxnSpPr/>
      </xdr:nvCxnSpPr>
      <xdr:spPr>
        <a:xfrm flipV="1">
          <a:off x="13004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32" name="楕円 331"/>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33" name="補助費等該当値テキスト"/>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4" name="楕円 333"/>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5" name="テキスト ボックス 334"/>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6" name="楕円 33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7" name="テキスト ボックス 33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8" name="楕円 337"/>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9" name="テキスト ボックス 338"/>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0" name="楕円 339"/>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1" name="テキスト ボックス 340"/>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公債費の経常収支比率は、類似団体平均と比較しても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合併特例債を活用した大規模事業を進めているため、比率は増加傾向で推移していくと見込まれる。そこで公債費の額を抑制するために、他事業における地方債の発行を抑制し、プライマリーバランスの黒字が持続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66039</xdr:rowOff>
    </xdr:to>
    <xdr:cxnSp macro="">
      <xdr:nvCxnSpPr>
        <xdr:cNvPr id="374" name="直線コネクタ 373"/>
        <xdr:cNvCxnSpPr/>
      </xdr:nvCxnSpPr>
      <xdr:spPr>
        <a:xfrm flipV="1">
          <a:off x="3987800" y="13042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66039</xdr:rowOff>
    </xdr:to>
    <xdr:cxnSp macro="">
      <xdr:nvCxnSpPr>
        <xdr:cNvPr id="377" name="直線コネクタ 376"/>
        <xdr:cNvCxnSpPr/>
      </xdr:nvCxnSpPr>
      <xdr:spPr>
        <a:xfrm>
          <a:off x="3098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43180</xdr:rowOff>
    </xdr:to>
    <xdr:cxnSp macro="">
      <xdr:nvCxnSpPr>
        <xdr:cNvPr id="380" name="直線コネクタ 379"/>
        <xdr:cNvCxnSpPr/>
      </xdr:nvCxnSpPr>
      <xdr:spPr>
        <a:xfrm>
          <a:off x="2209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5080</xdr:rowOff>
    </xdr:to>
    <xdr:cxnSp macro="">
      <xdr:nvCxnSpPr>
        <xdr:cNvPr id="383" name="直線コネクタ 382"/>
        <xdr:cNvCxnSpPr/>
      </xdr:nvCxnSpPr>
      <xdr:spPr>
        <a:xfrm>
          <a:off x="1320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3" name="楕円 39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5" name="楕円 394"/>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6" name="テキスト ボックス 395"/>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7" name="楕円 396"/>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8" name="テキスト ボックス 397"/>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9" name="楕円 398"/>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400" name="テキスト ボックス 399"/>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401" name="楕円 400"/>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402" name="テキスト ボックス 401"/>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幼児教育無償化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や障害福祉サービス費の増加等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扶助費の比率が高くなっている。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扶助費については、経済の動向や少子高齢化により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抑制は困難ではある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が、資格審査による適正支給に基づき極力歳出額を抑えるよう努めていく。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165863</xdr:rowOff>
    </xdr:to>
    <xdr:cxnSp macro="">
      <xdr:nvCxnSpPr>
        <xdr:cNvPr id="433" name="直線コネクタ 432"/>
        <xdr:cNvCxnSpPr/>
      </xdr:nvCxnSpPr>
      <xdr:spPr>
        <a:xfrm flipV="1">
          <a:off x="15671800" y="132623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165863</xdr:rowOff>
    </xdr:to>
    <xdr:cxnSp macro="">
      <xdr:nvCxnSpPr>
        <xdr:cNvPr id="436" name="直線コネクタ 435"/>
        <xdr:cNvCxnSpPr/>
      </xdr:nvCxnSpPr>
      <xdr:spPr>
        <a:xfrm>
          <a:off x="14782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101854</xdr:rowOff>
    </xdr:to>
    <xdr:cxnSp macro="">
      <xdr:nvCxnSpPr>
        <xdr:cNvPr id="439" name="直線コネクタ 438"/>
        <xdr:cNvCxnSpPr/>
      </xdr:nvCxnSpPr>
      <xdr:spPr>
        <a:xfrm>
          <a:off x="13893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78994</xdr:rowOff>
    </xdr:to>
    <xdr:cxnSp macro="">
      <xdr:nvCxnSpPr>
        <xdr:cNvPr id="442" name="直線コネクタ 441"/>
        <xdr:cNvCxnSpPr/>
      </xdr:nvCxnSpPr>
      <xdr:spPr>
        <a:xfrm flipV="1">
          <a:off x="13004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52" name="楕円 451"/>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3"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4" name="楕円 453"/>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5" name="テキスト ボックス 454"/>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6" name="楕円 455"/>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7" name="テキスト ボックス 456"/>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8" name="楕円 457"/>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9" name="テキスト ボックス 45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60" name="楕円 459"/>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61" name="テキスト ボックス 460"/>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121361</xdr:rowOff>
    </xdr:from>
    <xdr:to>
      <xdr:col>29</xdr:col>
      <xdr:colOff>127000</xdr:colOff>
      <xdr:row>17</xdr:row>
      <xdr:rowOff>25937</xdr:rowOff>
    </xdr:to>
    <xdr:cxnSp macro="">
      <xdr:nvCxnSpPr>
        <xdr:cNvPr id="52" name="直線コネクタ 51"/>
        <xdr:cNvCxnSpPr/>
      </xdr:nvCxnSpPr>
      <xdr:spPr bwMode="auto">
        <a:xfrm>
          <a:off x="5003800" y="2912186"/>
          <a:ext cx="647700" cy="7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81536</xdr:rowOff>
    </xdr:from>
    <xdr:to>
      <xdr:col>26</xdr:col>
      <xdr:colOff>50800</xdr:colOff>
      <xdr:row>16</xdr:row>
      <xdr:rowOff>121361</xdr:rowOff>
    </xdr:to>
    <xdr:cxnSp macro="">
      <xdr:nvCxnSpPr>
        <xdr:cNvPr id="55" name="直線コネクタ 54"/>
        <xdr:cNvCxnSpPr/>
      </xdr:nvCxnSpPr>
      <xdr:spPr bwMode="auto">
        <a:xfrm>
          <a:off x="4305300" y="2872361"/>
          <a:ext cx="698500" cy="3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81536</xdr:rowOff>
    </xdr:from>
    <xdr:to>
      <xdr:col>22</xdr:col>
      <xdr:colOff>114300</xdr:colOff>
      <xdr:row>16</xdr:row>
      <xdr:rowOff>122733</xdr:rowOff>
    </xdr:to>
    <xdr:cxnSp macro="">
      <xdr:nvCxnSpPr>
        <xdr:cNvPr id="58" name="直線コネクタ 57"/>
        <xdr:cNvCxnSpPr/>
      </xdr:nvCxnSpPr>
      <xdr:spPr bwMode="auto">
        <a:xfrm flipV="1">
          <a:off x="3606800" y="2872361"/>
          <a:ext cx="6985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122733</xdr:rowOff>
    </xdr:from>
    <xdr:to>
      <xdr:col>18</xdr:col>
      <xdr:colOff>177800</xdr:colOff>
      <xdr:row>16</xdr:row>
      <xdr:rowOff>140645</xdr:rowOff>
    </xdr:to>
    <xdr:cxnSp macro="">
      <xdr:nvCxnSpPr>
        <xdr:cNvPr id="61" name="直線コネクタ 60"/>
        <xdr:cNvCxnSpPr/>
      </xdr:nvCxnSpPr>
      <xdr:spPr bwMode="auto">
        <a:xfrm flipV="1">
          <a:off x="2908300" y="2913558"/>
          <a:ext cx="698500" cy="1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146587</xdr:rowOff>
    </xdr:from>
    <xdr:to>
      <xdr:col>29</xdr:col>
      <xdr:colOff>177800</xdr:colOff>
      <xdr:row>17</xdr:row>
      <xdr:rowOff>76737</xdr:rowOff>
    </xdr:to>
    <xdr:sp macro="" textlink="">
      <xdr:nvSpPr>
        <xdr:cNvPr id="71" name="楕円 70"/>
        <xdr:cNvSpPr/>
      </xdr:nvSpPr>
      <xdr:spPr bwMode="auto">
        <a:xfrm>
          <a:off x="5600700" y="293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118664</xdr:rowOff>
    </xdr:from>
    <xdr:ext cx="762000" cy="259045"/>
    <xdr:sp macro="" textlink="">
      <xdr:nvSpPr>
        <xdr:cNvPr id="72" name="人口1人当たり決算額の推移該当値テキスト130"/>
        <xdr:cNvSpPr txBox="1"/>
      </xdr:nvSpPr>
      <xdr:spPr>
        <a:xfrm>
          <a:off x="5740400" y="290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70561</xdr:rowOff>
    </xdr:from>
    <xdr:to>
      <xdr:col>26</xdr:col>
      <xdr:colOff>101600</xdr:colOff>
      <xdr:row>17</xdr:row>
      <xdr:rowOff>711</xdr:rowOff>
    </xdr:to>
    <xdr:sp macro="" textlink="">
      <xdr:nvSpPr>
        <xdr:cNvPr id="73" name="楕円 72"/>
        <xdr:cNvSpPr/>
      </xdr:nvSpPr>
      <xdr:spPr bwMode="auto">
        <a:xfrm>
          <a:off x="4953000" y="28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156938</xdr:rowOff>
    </xdr:from>
    <xdr:ext cx="736600" cy="259045"/>
    <xdr:sp macro="" textlink="">
      <xdr:nvSpPr>
        <xdr:cNvPr id="74" name="テキスト ボックス 73"/>
        <xdr:cNvSpPr txBox="1"/>
      </xdr:nvSpPr>
      <xdr:spPr>
        <a:xfrm>
          <a:off x="4622800" y="294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30736</xdr:rowOff>
    </xdr:from>
    <xdr:to>
      <xdr:col>22</xdr:col>
      <xdr:colOff>165100</xdr:colOff>
      <xdr:row>16</xdr:row>
      <xdr:rowOff>132336</xdr:rowOff>
    </xdr:to>
    <xdr:sp macro="" textlink="">
      <xdr:nvSpPr>
        <xdr:cNvPr id="75" name="楕円 74"/>
        <xdr:cNvSpPr/>
      </xdr:nvSpPr>
      <xdr:spPr bwMode="auto">
        <a:xfrm>
          <a:off x="4254500" y="282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117113</xdr:rowOff>
    </xdr:from>
    <xdr:ext cx="762000" cy="259045"/>
    <xdr:sp macro="" textlink="">
      <xdr:nvSpPr>
        <xdr:cNvPr id="76" name="テキスト ボックス 75"/>
        <xdr:cNvSpPr txBox="1"/>
      </xdr:nvSpPr>
      <xdr:spPr>
        <a:xfrm>
          <a:off x="3924300" y="29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71933</xdr:rowOff>
    </xdr:from>
    <xdr:to>
      <xdr:col>19</xdr:col>
      <xdr:colOff>38100</xdr:colOff>
      <xdr:row>17</xdr:row>
      <xdr:rowOff>2083</xdr:rowOff>
    </xdr:to>
    <xdr:sp macro="" textlink="">
      <xdr:nvSpPr>
        <xdr:cNvPr id="77" name="楕円 76"/>
        <xdr:cNvSpPr/>
      </xdr:nvSpPr>
      <xdr:spPr bwMode="auto">
        <a:xfrm>
          <a:off x="3556000" y="286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158310</xdr:rowOff>
    </xdr:from>
    <xdr:ext cx="762000" cy="259045"/>
    <xdr:sp macro="" textlink="">
      <xdr:nvSpPr>
        <xdr:cNvPr id="78" name="テキスト ボックス 77"/>
        <xdr:cNvSpPr txBox="1"/>
      </xdr:nvSpPr>
      <xdr:spPr>
        <a:xfrm>
          <a:off x="3225800" y="29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89845</xdr:rowOff>
    </xdr:from>
    <xdr:to>
      <xdr:col>15</xdr:col>
      <xdr:colOff>101600</xdr:colOff>
      <xdr:row>17</xdr:row>
      <xdr:rowOff>19995</xdr:rowOff>
    </xdr:to>
    <xdr:sp macro="" textlink="">
      <xdr:nvSpPr>
        <xdr:cNvPr id="79" name="楕円 78"/>
        <xdr:cNvSpPr/>
      </xdr:nvSpPr>
      <xdr:spPr bwMode="auto">
        <a:xfrm>
          <a:off x="28575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4772</xdr:rowOff>
    </xdr:from>
    <xdr:ext cx="762000" cy="259045"/>
    <xdr:sp macro="" textlink="">
      <xdr:nvSpPr>
        <xdr:cNvPr id="80" name="テキスト ボックス 79"/>
        <xdr:cNvSpPr txBox="1"/>
      </xdr:nvSpPr>
      <xdr:spPr>
        <a:xfrm>
          <a:off x="2527300" y="29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32086</xdr:rowOff>
    </xdr:from>
    <xdr:to>
      <xdr:col>29</xdr:col>
      <xdr:colOff>127000</xdr:colOff>
      <xdr:row>36</xdr:row>
      <xdr:rowOff>122611</xdr:rowOff>
    </xdr:to>
    <xdr:cxnSp macro="">
      <xdr:nvCxnSpPr>
        <xdr:cNvPr id="112" name="直線コネクタ 111"/>
        <xdr:cNvCxnSpPr/>
      </xdr:nvCxnSpPr>
      <xdr:spPr bwMode="auto">
        <a:xfrm flipV="1">
          <a:off x="5003800" y="6985336"/>
          <a:ext cx="6477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16863</xdr:rowOff>
    </xdr:from>
    <xdr:ext cx="762000" cy="259045"/>
    <xdr:sp macro="" textlink="">
      <xdr:nvSpPr>
        <xdr:cNvPr id="113" name="人口1人当たり決算額の推移平均値テキスト445"/>
        <xdr:cNvSpPr txBox="1"/>
      </xdr:nvSpPr>
      <xdr:spPr>
        <a:xfrm>
          <a:off x="5740400" y="6970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122611</xdr:rowOff>
    </xdr:from>
    <xdr:to>
      <xdr:col>26</xdr:col>
      <xdr:colOff>50800</xdr:colOff>
      <xdr:row>36</xdr:row>
      <xdr:rowOff>139664</xdr:rowOff>
    </xdr:to>
    <xdr:cxnSp macro="">
      <xdr:nvCxnSpPr>
        <xdr:cNvPr id="115" name="直線コネクタ 114"/>
        <xdr:cNvCxnSpPr/>
      </xdr:nvCxnSpPr>
      <xdr:spPr bwMode="auto">
        <a:xfrm flipV="1">
          <a:off x="4305300" y="7075861"/>
          <a:ext cx="698500" cy="1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139664</xdr:rowOff>
    </xdr:from>
    <xdr:to>
      <xdr:col>22</xdr:col>
      <xdr:colOff>114300</xdr:colOff>
      <xdr:row>36</xdr:row>
      <xdr:rowOff>161999</xdr:rowOff>
    </xdr:to>
    <xdr:cxnSp macro="">
      <xdr:nvCxnSpPr>
        <xdr:cNvPr id="118" name="直線コネクタ 117"/>
        <xdr:cNvCxnSpPr/>
      </xdr:nvCxnSpPr>
      <xdr:spPr bwMode="auto">
        <a:xfrm flipV="1">
          <a:off x="3606800" y="7092914"/>
          <a:ext cx="698500" cy="2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146340</xdr:rowOff>
    </xdr:from>
    <xdr:to>
      <xdr:col>18</xdr:col>
      <xdr:colOff>177800</xdr:colOff>
      <xdr:row>36</xdr:row>
      <xdr:rowOff>161999</xdr:rowOff>
    </xdr:to>
    <xdr:cxnSp macro="">
      <xdr:nvCxnSpPr>
        <xdr:cNvPr id="121" name="直線コネクタ 120"/>
        <xdr:cNvCxnSpPr/>
      </xdr:nvCxnSpPr>
      <xdr:spPr bwMode="auto">
        <a:xfrm>
          <a:off x="2908300" y="7099590"/>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324186</xdr:rowOff>
    </xdr:from>
    <xdr:to>
      <xdr:col>29</xdr:col>
      <xdr:colOff>177800</xdr:colOff>
      <xdr:row>36</xdr:row>
      <xdr:rowOff>82886</xdr:rowOff>
    </xdr:to>
    <xdr:sp macro="" textlink="">
      <xdr:nvSpPr>
        <xdr:cNvPr id="131" name="楕円 130"/>
        <xdr:cNvSpPr/>
      </xdr:nvSpPr>
      <xdr:spPr bwMode="auto">
        <a:xfrm>
          <a:off x="5600700" y="693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169263</xdr:rowOff>
    </xdr:from>
    <xdr:ext cx="762000" cy="259045"/>
    <xdr:sp macro="" textlink="">
      <xdr:nvSpPr>
        <xdr:cNvPr id="132" name="人口1人当たり決算額の推移該当値テキスト445"/>
        <xdr:cNvSpPr txBox="1"/>
      </xdr:nvSpPr>
      <xdr:spPr>
        <a:xfrm>
          <a:off x="5740400" y="677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71811</xdr:rowOff>
    </xdr:from>
    <xdr:to>
      <xdr:col>26</xdr:col>
      <xdr:colOff>101600</xdr:colOff>
      <xdr:row>37</xdr:row>
      <xdr:rowOff>1961</xdr:rowOff>
    </xdr:to>
    <xdr:sp macro="" textlink="">
      <xdr:nvSpPr>
        <xdr:cNvPr id="133" name="楕円 132"/>
        <xdr:cNvSpPr/>
      </xdr:nvSpPr>
      <xdr:spPr bwMode="auto">
        <a:xfrm>
          <a:off x="4953000" y="702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158188</xdr:rowOff>
    </xdr:from>
    <xdr:ext cx="736600" cy="259045"/>
    <xdr:sp macro="" textlink="">
      <xdr:nvSpPr>
        <xdr:cNvPr id="134" name="テキスト ボックス 133"/>
        <xdr:cNvSpPr txBox="1"/>
      </xdr:nvSpPr>
      <xdr:spPr>
        <a:xfrm>
          <a:off x="4622800" y="711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88864</xdr:rowOff>
    </xdr:from>
    <xdr:to>
      <xdr:col>22</xdr:col>
      <xdr:colOff>165100</xdr:colOff>
      <xdr:row>37</xdr:row>
      <xdr:rowOff>19014</xdr:rowOff>
    </xdr:to>
    <xdr:sp macro="" textlink="">
      <xdr:nvSpPr>
        <xdr:cNvPr id="135" name="楕円 134"/>
        <xdr:cNvSpPr/>
      </xdr:nvSpPr>
      <xdr:spPr bwMode="auto">
        <a:xfrm>
          <a:off x="4254500" y="704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3791</xdr:rowOff>
    </xdr:from>
    <xdr:ext cx="762000" cy="259045"/>
    <xdr:sp macro="" textlink="">
      <xdr:nvSpPr>
        <xdr:cNvPr id="136" name="テキスト ボックス 135"/>
        <xdr:cNvSpPr txBox="1"/>
      </xdr:nvSpPr>
      <xdr:spPr>
        <a:xfrm>
          <a:off x="3924300" y="712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111199</xdr:rowOff>
    </xdr:from>
    <xdr:to>
      <xdr:col>19</xdr:col>
      <xdr:colOff>38100</xdr:colOff>
      <xdr:row>37</xdr:row>
      <xdr:rowOff>41349</xdr:rowOff>
    </xdr:to>
    <xdr:sp macro="" textlink="">
      <xdr:nvSpPr>
        <xdr:cNvPr id="137" name="楕円 136"/>
        <xdr:cNvSpPr/>
      </xdr:nvSpPr>
      <xdr:spPr bwMode="auto">
        <a:xfrm>
          <a:off x="3556000" y="706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26126</xdr:rowOff>
    </xdr:from>
    <xdr:ext cx="762000" cy="259045"/>
    <xdr:sp macro="" textlink="">
      <xdr:nvSpPr>
        <xdr:cNvPr id="138" name="テキスト ボックス 137"/>
        <xdr:cNvSpPr txBox="1"/>
      </xdr:nvSpPr>
      <xdr:spPr>
        <a:xfrm>
          <a:off x="3225800" y="715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95540</xdr:rowOff>
    </xdr:from>
    <xdr:to>
      <xdr:col>15</xdr:col>
      <xdr:colOff>101600</xdr:colOff>
      <xdr:row>37</xdr:row>
      <xdr:rowOff>25690</xdr:rowOff>
    </xdr:to>
    <xdr:sp macro="" textlink="">
      <xdr:nvSpPr>
        <xdr:cNvPr id="139" name="楕円 138"/>
        <xdr:cNvSpPr/>
      </xdr:nvSpPr>
      <xdr:spPr bwMode="auto">
        <a:xfrm>
          <a:off x="2857500" y="704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10467</xdr:rowOff>
    </xdr:from>
    <xdr:ext cx="762000" cy="259045"/>
    <xdr:sp macro="" textlink="">
      <xdr:nvSpPr>
        <xdr:cNvPr id="140" name="テキスト ボックス 139"/>
        <xdr:cNvSpPr txBox="1"/>
      </xdr:nvSpPr>
      <xdr:spPr>
        <a:xfrm>
          <a:off x="2527300" y="713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164944</xdr:rowOff>
    </xdr:from>
    <xdr:to>
      <xdr:col>24</xdr:col>
      <xdr:colOff>63500</xdr:colOff>
      <xdr:row>37</xdr:row>
      <xdr:rowOff>72818</xdr:rowOff>
    </xdr:to>
    <xdr:cxnSp macro="">
      <xdr:nvCxnSpPr>
        <xdr:cNvPr id="63" name="直線コネクタ 62"/>
        <xdr:cNvCxnSpPr/>
      </xdr:nvCxnSpPr>
      <xdr:spPr>
        <a:xfrm flipV="1">
          <a:off x="3797300" y="6337144"/>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72818</xdr:rowOff>
    </xdr:from>
    <xdr:to>
      <xdr:col>19</xdr:col>
      <xdr:colOff>177800</xdr:colOff>
      <xdr:row>37</xdr:row>
      <xdr:rowOff>82844</xdr:rowOff>
    </xdr:to>
    <xdr:cxnSp macro="">
      <xdr:nvCxnSpPr>
        <xdr:cNvPr id="66" name="直線コネクタ 65"/>
        <xdr:cNvCxnSpPr/>
      </xdr:nvCxnSpPr>
      <xdr:spPr>
        <a:xfrm flipV="1">
          <a:off x="2908300" y="6416468"/>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82844</xdr:rowOff>
    </xdr:from>
    <xdr:to>
      <xdr:col>15</xdr:col>
      <xdr:colOff>50800</xdr:colOff>
      <xdr:row>37</xdr:row>
      <xdr:rowOff>135144</xdr:rowOff>
    </xdr:to>
    <xdr:cxnSp macro="">
      <xdr:nvCxnSpPr>
        <xdr:cNvPr id="69" name="直線コネクタ 68"/>
        <xdr:cNvCxnSpPr/>
      </xdr:nvCxnSpPr>
      <xdr:spPr>
        <a:xfrm flipV="1">
          <a:off x="2019300" y="6426494"/>
          <a:ext cx="889000" cy="5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113362</xdr:rowOff>
    </xdr:from>
    <xdr:to>
      <xdr:col>10</xdr:col>
      <xdr:colOff>114300</xdr:colOff>
      <xdr:row>37</xdr:row>
      <xdr:rowOff>135144</xdr:rowOff>
    </xdr:to>
    <xdr:cxnSp macro="">
      <xdr:nvCxnSpPr>
        <xdr:cNvPr id="72" name="直線コネクタ 71"/>
        <xdr:cNvCxnSpPr/>
      </xdr:nvCxnSpPr>
      <xdr:spPr>
        <a:xfrm>
          <a:off x="1130300" y="6457012"/>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114144</xdr:rowOff>
    </xdr:from>
    <xdr:to>
      <xdr:col>24</xdr:col>
      <xdr:colOff>114300</xdr:colOff>
      <xdr:row>37</xdr:row>
      <xdr:rowOff>44294</xdr:rowOff>
    </xdr:to>
    <xdr:sp macro="" textlink="">
      <xdr:nvSpPr>
        <xdr:cNvPr id="82" name="楕円 81"/>
        <xdr:cNvSpPr/>
      </xdr:nvSpPr>
      <xdr:spPr>
        <a:xfrm>
          <a:off x="4584700" y="6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92571</xdr:rowOff>
    </xdr:from>
    <xdr:ext cx="534377" cy="259045"/>
    <xdr:sp macro="" textlink="">
      <xdr:nvSpPr>
        <xdr:cNvPr id="83" name="人件費該当値テキスト"/>
        <xdr:cNvSpPr txBox="1"/>
      </xdr:nvSpPr>
      <xdr:spPr>
        <a:xfrm>
          <a:off x="4686300" y="626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22018</xdr:rowOff>
    </xdr:from>
    <xdr:to>
      <xdr:col>20</xdr:col>
      <xdr:colOff>38100</xdr:colOff>
      <xdr:row>37</xdr:row>
      <xdr:rowOff>123618</xdr:rowOff>
    </xdr:to>
    <xdr:sp macro="" textlink="">
      <xdr:nvSpPr>
        <xdr:cNvPr id="84" name="楕円 83"/>
        <xdr:cNvSpPr/>
      </xdr:nvSpPr>
      <xdr:spPr>
        <a:xfrm>
          <a:off x="3746500" y="6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114745</xdr:rowOff>
    </xdr:from>
    <xdr:ext cx="534377" cy="259045"/>
    <xdr:sp macro="" textlink="">
      <xdr:nvSpPr>
        <xdr:cNvPr id="85" name="テキスト ボックス 84"/>
        <xdr:cNvSpPr txBox="1"/>
      </xdr:nvSpPr>
      <xdr:spPr>
        <a:xfrm>
          <a:off x="3530111" y="64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32044</xdr:rowOff>
    </xdr:from>
    <xdr:to>
      <xdr:col>15</xdr:col>
      <xdr:colOff>101600</xdr:colOff>
      <xdr:row>37</xdr:row>
      <xdr:rowOff>133644</xdr:rowOff>
    </xdr:to>
    <xdr:sp macro="" textlink="">
      <xdr:nvSpPr>
        <xdr:cNvPr id="86" name="楕円 85"/>
        <xdr:cNvSpPr/>
      </xdr:nvSpPr>
      <xdr:spPr>
        <a:xfrm>
          <a:off x="2857500" y="63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124771</xdr:rowOff>
    </xdr:from>
    <xdr:ext cx="534377" cy="259045"/>
    <xdr:sp macro="" textlink="">
      <xdr:nvSpPr>
        <xdr:cNvPr id="87" name="テキスト ボックス 86"/>
        <xdr:cNvSpPr txBox="1"/>
      </xdr:nvSpPr>
      <xdr:spPr>
        <a:xfrm>
          <a:off x="2641111" y="646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84344</xdr:rowOff>
    </xdr:from>
    <xdr:to>
      <xdr:col>10</xdr:col>
      <xdr:colOff>165100</xdr:colOff>
      <xdr:row>38</xdr:row>
      <xdr:rowOff>14494</xdr:rowOff>
    </xdr:to>
    <xdr:sp macro="" textlink="">
      <xdr:nvSpPr>
        <xdr:cNvPr id="88" name="楕円 87"/>
        <xdr:cNvSpPr/>
      </xdr:nvSpPr>
      <xdr:spPr>
        <a:xfrm>
          <a:off x="1968500" y="64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5621</xdr:rowOff>
    </xdr:from>
    <xdr:ext cx="534377" cy="259045"/>
    <xdr:sp macro="" textlink="">
      <xdr:nvSpPr>
        <xdr:cNvPr id="89" name="テキスト ボックス 88"/>
        <xdr:cNvSpPr txBox="1"/>
      </xdr:nvSpPr>
      <xdr:spPr>
        <a:xfrm>
          <a:off x="1752111" y="65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62562</xdr:rowOff>
    </xdr:from>
    <xdr:to>
      <xdr:col>6</xdr:col>
      <xdr:colOff>38100</xdr:colOff>
      <xdr:row>37</xdr:row>
      <xdr:rowOff>164162</xdr:rowOff>
    </xdr:to>
    <xdr:sp macro="" textlink="">
      <xdr:nvSpPr>
        <xdr:cNvPr id="90" name="楕円 89"/>
        <xdr:cNvSpPr/>
      </xdr:nvSpPr>
      <xdr:spPr>
        <a:xfrm>
          <a:off x="1079500" y="64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155289</xdr:rowOff>
    </xdr:from>
    <xdr:ext cx="534377" cy="259045"/>
    <xdr:sp macro="" textlink="">
      <xdr:nvSpPr>
        <xdr:cNvPr id="91" name="テキスト ボックス 90"/>
        <xdr:cNvSpPr txBox="1"/>
      </xdr:nvSpPr>
      <xdr:spPr>
        <a:xfrm>
          <a:off x="863111" y="64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117308</xdr:rowOff>
    </xdr:from>
    <xdr:to>
      <xdr:col>24</xdr:col>
      <xdr:colOff>63500</xdr:colOff>
      <xdr:row>58</xdr:row>
      <xdr:rowOff>33303</xdr:rowOff>
    </xdr:to>
    <xdr:cxnSp macro="">
      <xdr:nvCxnSpPr>
        <xdr:cNvPr id="123" name="直線コネクタ 122"/>
        <xdr:cNvCxnSpPr/>
      </xdr:nvCxnSpPr>
      <xdr:spPr>
        <a:xfrm flipV="1">
          <a:off x="3797300" y="9889958"/>
          <a:ext cx="838200" cy="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129239</xdr:rowOff>
    </xdr:from>
    <xdr:to>
      <xdr:col>19</xdr:col>
      <xdr:colOff>177800</xdr:colOff>
      <xdr:row>58</xdr:row>
      <xdr:rowOff>33303</xdr:rowOff>
    </xdr:to>
    <xdr:cxnSp macro="">
      <xdr:nvCxnSpPr>
        <xdr:cNvPr id="126" name="直線コネクタ 125"/>
        <xdr:cNvCxnSpPr/>
      </xdr:nvCxnSpPr>
      <xdr:spPr>
        <a:xfrm>
          <a:off x="2908300" y="9901889"/>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129239</xdr:rowOff>
    </xdr:from>
    <xdr:to>
      <xdr:col>15</xdr:col>
      <xdr:colOff>50800</xdr:colOff>
      <xdr:row>58</xdr:row>
      <xdr:rowOff>57328</xdr:rowOff>
    </xdr:to>
    <xdr:cxnSp macro="">
      <xdr:nvCxnSpPr>
        <xdr:cNvPr id="129" name="直線コネクタ 128"/>
        <xdr:cNvCxnSpPr/>
      </xdr:nvCxnSpPr>
      <xdr:spPr>
        <a:xfrm flipV="1">
          <a:off x="2019300" y="9901889"/>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37984</xdr:rowOff>
    </xdr:from>
    <xdr:to>
      <xdr:col>10</xdr:col>
      <xdr:colOff>114300</xdr:colOff>
      <xdr:row>58</xdr:row>
      <xdr:rowOff>57328</xdr:rowOff>
    </xdr:to>
    <xdr:cxnSp macro="">
      <xdr:nvCxnSpPr>
        <xdr:cNvPr id="132" name="直線コネクタ 131"/>
        <xdr:cNvCxnSpPr/>
      </xdr:nvCxnSpPr>
      <xdr:spPr>
        <a:xfrm>
          <a:off x="1130300" y="9982084"/>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66508</xdr:rowOff>
    </xdr:from>
    <xdr:to>
      <xdr:col>24</xdr:col>
      <xdr:colOff>114300</xdr:colOff>
      <xdr:row>57</xdr:row>
      <xdr:rowOff>168108</xdr:rowOff>
    </xdr:to>
    <xdr:sp macro="" textlink="">
      <xdr:nvSpPr>
        <xdr:cNvPr id="142" name="楕円 141"/>
        <xdr:cNvSpPr/>
      </xdr:nvSpPr>
      <xdr:spPr>
        <a:xfrm>
          <a:off x="4584700" y="9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152885</xdr:rowOff>
    </xdr:from>
    <xdr:ext cx="534377" cy="259045"/>
    <xdr:sp macro="" textlink="">
      <xdr:nvSpPr>
        <xdr:cNvPr id="143" name="物件費該当値テキスト"/>
        <xdr:cNvSpPr txBox="1"/>
      </xdr:nvSpPr>
      <xdr:spPr>
        <a:xfrm>
          <a:off x="4686300" y="97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153953</xdr:rowOff>
    </xdr:from>
    <xdr:to>
      <xdr:col>20</xdr:col>
      <xdr:colOff>38100</xdr:colOff>
      <xdr:row>58</xdr:row>
      <xdr:rowOff>84103</xdr:rowOff>
    </xdr:to>
    <xdr:sp macro="" textlink="">
      <xdr:nvSpPr>
        <xdr:cNvPr id="144" name="楕円 143"/>
        <xdr:cNvSpPr/>
      </xdr:nvSpPr>
      <xdr:spPr>
        <a:xfrm>
          <a:off x="3746500" y="9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75230</xdr:rowOff>
    </xdr:from>
    <xdr:ext cx="534377" cy="259045"/>
    <xdr:sp macro="" textlink="">
      <xdr:nvSpPr>
        <xdr:cNvPr id="145" name="テキスト ボックス 144"/>
        <xdr:cNvSpPr txBox="1"/>
      </xdr:nvSpPr>
      <xdr:spPr>
        <a:xfrm>
          <a:off x="3530111" y="100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78439</xdr:rowOff>
    </xdr:from>
    <xdr:to>
      <xdr:col>15</xdr:col>
      <xdr:colOff>101600</xdr:colOff>
      <xdr:row>58</xdr:row>
      <xdr:rowOff>8589</xdr:rowOff>
    </xdr:to>
    <xdr:sp macro="" textlink="">
      <xdr:nvSpPr>
        <xdr:cNvPr id="146" name="楕円 145"/>
        <xdr:cNvSpPr/>
      </xdr:nvSpPr>
      <xdr:spPr>
        <a:xfrm>
          <a:off x="2857500" y="98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171166</xdr:rowOff>
    </xdr:from>
    <xdr:ext cx="534377" cy="259045"/>
    <xdr:sp macro="" textlink="">
      <xdr:nvSpPr>
        <xdr:cNvPr id="147" name="テキスト ボックス 146"/>
        <xdr:cNvSpPr txBox="1"/>
      </xdr:nvSpPr>
      <xdr:spPr>
        <a:xfrm>
          <a:off x="2641111" y="99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6528</xdr:rowOff>
    </xdr:from>
    <xdr:to>
      <xdr:col>10</xdr:col>
      <xdr:colOff>165100</xdr:colOff>
      <xdr:row>58</xdr:row>
      <xdr:rowOff>108128</xdr:rowOff>
    </xdr:to>
    <xdr:sp macro="" textlink="">
      <xdr:nvSpPr>
        <xdr:cNvPr id="148" name="楕円 147"/>
        <xdr:cNvSpPr/>
      </xdr:nvSpPr>
      <xdr:spPr>
        <a:xfrm>
          <a:off x="1968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99255</xdr:rowOff>
    </xdr:from>
    <xdr:ext cx="534377" cy="259045"/>
    <xdr:sp macro="" textlink="">
      <xdr:nvSpPr>
        <xdr:cNvPr id="149" name="テキスト ボックス 148"/>
        <xdr:cNvSpPr txBox="1"/>
      </xdr:nvSpPr>
      <xdr:spPr>
        <a:xfrm>
          <a:off x="1752111" y="10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158634</xdr:rowOff>
    </xdr:from>
    <xdr:to>
      <xdr:col>6</xdr:col>
      <xdr:colOff>38100</xdr:colOff>
      <xdr:row>58</xdr:row>
      <xdr:rowOff>88784</xdr:rowOff>
    </xdr:to>
    <xdr:sp macro="" textlink="">
      <xdr:nvSpPr>
        <xdr:cNvPr id="150" name="楕円 149"/>
        <xdr:cNvSpPr/>
      </xdr:nvSpPr>
      <xdr:spPr>
        <a:xfrm>
          <a:off x="1079500" y="99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79911</xdr:rowOff>
    </xdr:from>
    <xdr:ext cx="534377" cy="259045"/>
    <xdr:sp macro="" textlink="">
      <xdr:nvSpPr>
        <xdr:cNvPr id="151" name="テキスト ボックス 150"/>
        <xdr:cNvSpPr txBox="1"/>
      </xdr:nvSpPr>
      <xdr:spPr>
        <a:xfrm>
          <a:off x="863111" y="100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74504</xdr:rowOff>
    </xdr:from>
    <xdr:to>
      <xdr:col>24</xdr:col>
      <xdr:colOff>63500</xdr:colOff>
      <xdr:row>78</xdr:row>
      <xdr:rowOff>82116</xdr:rowOff>
    </xdr:to>
    <xdr:cxnSp macro="">
      <xdr:nvCxnSpPr>
        <xdr:cNvPr id="178" name="直線コネクタ 177"/>
        <xdr:cNvCxnSpPr/>
      </xdr:nvCxnSpPr>
      <xdr:spPr>
        <a:xfrm flipV="1">
          <a:off x="3797300" y="13447604"/>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82116</xdr:rowOff>
    </xdr:from>
    <xdr:to>
      <xdr:col>19</xdr:col>
      <xdr:colOff>177800</xdr:colOff>
      <xdr:row>78</xdr:row>
      <xdr:rowOff>90643</xdr:rowOff>
    </xdr:to>
    <xdr:cxnSp macro="">
      <xdr:nvCxnSpPr>
        <xdr:cNvPr id="181" name="直線コネクタ 180"/>
        <xdr:cNvCxnSpPr/>
      </xdr:nvCxnSpPr>
      <xdr:spPr>
        <a:xfrm flipV="1">
          <a:off x="2908300" y="1345521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88951</xdr:rowOff>
    </xdr:from>
    <xdr:to>
      <xdr:col>15</xdr:col>
      <xdr:colOff>50800</xdr:colOff>
      <xdr:row>78</xdr:row>
      <xdr:rowOff>90643</xdr:rowOff>
    </xdr:to>
    <xdr:cxnSp macro="">
      <xdr:nvCxnSpPr>
        <xdr:cNvPr id="184" name="直線コネクタ 183"/>
        <xdr:cNvCxnSpPr/>
      </xdr:nvCxnSpPr>
      <xdr:spPr>
        <a:xfrm>
          <a:off x="2019300" y="1346205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86962</xdr:rowOff>
    </xdr:from>
    <xdr:to>
      <xdr:col>10</xdr:col>
      <xdr:colOff>114300</xdr:colOff>
      <xdr:row>78</xdr:row>
      <xdr:rowOff>88951</xdr:rowOff>
    </xdr:to>
    <xdr:cxnSp macro="">
      <xdr:nvCxnSpPr>
        <xdr:cNvPr id="187" name="直線コネクタ 186"/>
        <xdr:cNvCxnSpPr/>
      </xdr:nvCxnSpPr>
      <xdr:spPr>
        <a:xfrm>
          <a:off x="1130300" y="1346006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23704</xdr:rowOff>
    </xdr:from>
    <xdr:to>
      <xdr:col>24</xdr:col>
      <xdr:colOff>114300</xdr:colOff>
      <xdr:row>78</xdr:row>
      <xdr:rowOff>125304</xdr:rowOff>
    </xdr:to>
    <xdr:sp macro="" textlink="">
      <xdr:nvSpPr>
        <xdr:cNvPr id="197" name="楕円 196"/>
        <xdr:cNvSpPr/>
      </xdr:nvSpPr>
      <xdr:spPr>
        <a:xfrm>
          <a:off x="4584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110081</xdr:rowOff>
    </xdr:from>
    <xdr:ext cx="469744" cy="259045"/>
    <xdr:sp macro="" textlink="">
      <xdr:nvSpPr>
        <xdr:cNvPr id="198" name="維持補修費該当値テキスト"/>
        <xdr:cNvSpPr txBox="1"/>
      </xdr:nvSpPr>
      <xdr:spPr>
        <a:xfrm>
          <a:off x="4686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31316</xdr:rowOff>
    </xdr:from>
    <xdr:to>
      <xdr:col>20</xdr:col>
      <xdr:colOff>38100</xdr:colOff>
      <xdr:row>78</xdr:row>
      <xdr:rowOff>132916</xdr:rowOff>
    </xdr:to>
    <xdr:sp macro="" textlink="">
      <xdr:nvSpPr>
        <xdr:cNvPr id="199" name="楕円 198"/>
        <xdr:cNvSpPr/>
      </xdr:nvSpPr>
      <xdr:spPr>
        <a:xfrm>
          <a:off x="3746500" y="134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124043</xdr:rowOff>
    </xdr:from>
    <xdr:ext cx="469744" cy="259045"/>
    <xdr:sp macro="" textlink="">
      <xdr:nvSpPr>
        <xdr:cNvPr id="200" name="テキスト ボックス 199"/>
        <xdr:cNvSpPr txBox="1"/>
      </xdr:nvSpPr>
      <xdr:spPr>
        <a:xfrm>
          <a:off x="3562428" y="1349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39843</xdr:rowOff>
    </xdr:from>
    <xdr:to>
      <xdr:col>15</xdr:col>
      <xdr:colOff>101600</xdr:colOff>
      <xdr:row>78</xdr:row>
      <xdr:rowOff>141443</xdr:rowOff>
    </xdr:to>
    <xdr:sp macro="" textlink="">
      <xdr:nvSpPr>
        <xdr:cNvPr id="201" name="楕円 200"/>
        <xdr:cNvSpPr/>
      </xdr:nvSpPr>
      <xdr:spPr>
        <a:xfrm>
          <a:off x="2857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132570</xdr:rowOff>
    </xdr:from>
    <xdr:ext cx="469744" cy="259045"/>
    <xdr:sp macro="" textlink="">
      <xdr:nvSpPr>
        <xdr:cNvPr id="202" name="テキスト ボックス 201"/>
        <xdr:cNvSpPr txBox="1"/>
      </xdr:nvSpPr>
      <xdr:spPr>
        <a:xfrm>
          <a:off x="2673428" y="1350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38151</xdr:rowOff>
    </xdr:from>
    <xdr:to>
      <xdr:col>10</xdr:col>
      <xdr:colOff>165100</xdr:colOff>
      <xdr:row>78</xdr:row>
      <xdr:rowOff>139751</xdr:rowOff>
    </xdr:to>
    <xdr:sp macro="" textlink="">
      <xdr:nvSpPr>
        <xdr:cNvPr id="203" name="楕円 202"/>
        <xdr:cNvSpPr/>
      </xdr:nvSpPr>
      <xdr:spPr>
        <a:xfrm>
          <a:off x="1968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130878</xdr:rowOff>
    </xdr:from>
    <xdr:ext cx="469744" cy="259045"/>
    <xdr:sp macro="" textlink="">
      <xdr:nvSpPr>
        <xdr:cNvPr id="204" name="テキスト ボックス 203"/>
        <xdr:cNvSpPr txBox="1"/>
      </xdr:nvSpPr>
      <xdr:spPr>
        <a:xfrm>
          <a:off x="1784428" y="135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36162</xdr:rowOff>
    </xdr:from>
    <xdr:to>
      <xdr:col>6</xdr:col>
      <xdr:colOff>38100</xdr:colOff>
      <xdr:row>78</xdr:row>
      <xdr:rowOff>137762</xdr:rowOff>
    </xdr:to>
    <xdr:sp macro="" textlink="">
      <xdr:nvSpPr>
        <xdr:cNvPr id="205" name="楕円 204"/>
        <xdr:cNvSpPr/>
      </xdr:nvSpPr>
      <xdr:spPr>
        <a:xfrm>
          <a:off x="1079500" y="134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128889</xdr:rowOff>
    </xdr:from>
    <xdr:ext cx="469744" cy="259045"/>
    <xdr:sp macro="" textlink="">
      <xdr:nvSpPr>
        <xdr:cNvPr id="206" name="テキスト ボックス 205"/>
        <xdr:cNvSpPr txBox="1"/>
      </xdr:nvSpPr>
      <xdr:spPr>
        <a:xfrm>
          <a:off x="895428" y="135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152482</xdr:rowOff>
    </xdr:from>
    <xdr:to>
      <xdr:col>24</xdr:col>
      <xdr:colOff>63500</xdr:colOff>
      <xdr:row>95</xdr:row>
      <xdr:rowOff>8959</xdr:rowOff>
    </xdr:to>
    <xdr:cxnSp macro="">
      <xdr:nvCxnSpPr>
        <xdr:cNvPr id="236" name="直線コネクタ 235"/>
        <xdr:cNvCxnSpPr/>
      </xdr:nvCxnSpPr>
      <xdr:spPr>
        <a:xfrm flipV="1">
          <a:off x="3797300" y="16268782"/>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8959</xdr:rowOff>
    </xdr:from>
    <xdr:to>
      <xdr:col>19</xdr:col>
      <xdr:colOff>177800</xdr:colOff>
      <xdr:row>96</xdr:row>
      <xdr:rowOff>4274</xdr:rowOff>
    </xdr:to>
    <xdr:cxnSp macro="">
      <xdr:nvCxnSpPr>
        <xdr:cNvPr id="239" name="直線コネクタ 238"/>
        <xdr:cNvCxnSpPr/>
      </xdr:nvCxnSpPr>
      <xdr:spPr>
        <a:xfrm flipV="1">
          <a:off x="2908300" y="16296709"/>
          <a:ext cx="889000" cy="1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138976</xdr:rowOff>
    </xdr:from>
    <xdr:to>
      <xdr:col>15</xdr:col>
      <xdr:colOff>50800</xdr:colOff>
      <xdr:row>96</xdr:row>
      <xdr:rowOff>4274</xdr:rowOff>
    </xdr:to>
    <xdr:cxnSp macro="">
      <xdr:nvCxnSpPr>
        <xdr:cNvPr id="242" name="直線コネクタ 241"/>
        <xdr:cNvCxnSpPr/>
      </xdr:nvCxnSpPr>
      <xdr:spPr>
        <a:xfrm>
          <a:off x="2019300" y="16426726"/>
          <a:ext cx="8890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138976</xdr:rowOff>
    </xdr:from>
    <xdr:to>
      <xdr:col>10</xdr:col>
      <xdr:colOff>114300</xdr:colOff>
      <xdr:row>96</xdr:row>
      <xdr:rowOff>23495</xdr:rowOff>
    </xdr:to>
    <xdr:cxnSp macro="">
      <xdr:nvCxnSpPr>
        <xdr:cNvPr id="245" name="直線コネクタ 244"/>
        <xdr:cNvCxnSpPr/>
      </xdr:nvCxnSpPr>
      <xdr:spPr>
        <a:xfrm flipV="1">
          <a:off x="1130300" y="16426726"/>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101682</xdr:rowOff>
    </xdr:from>
    <xdr:to>
      <xdr:col>24</xdr:col>
      <xdr:colOff>114300</xdr:colOff>
      <xdr:row>95</xdr:row>
      <xdr:rowOff>31832</xdr:rowOff>
    </xdr:to>
    <xdr:sp macro="" textlink="">
      <xdr:nvSpPr>
        <xdr:cNvPr id="255" name="楕円 254"/>
        <xdr:cNvSpPr/>
      </xdr:nvSpPr>
      <xdr:spPr>
        <a:xfrm>
          <a:off x="4584700" y="162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80109</xdr:rowOff>
    </xdr:from>
    <xdr:ext cx="534377" cy="259045"/>
    <xdr:sp macro="" textlink="">
      <xdr:nvSpPr>
        <xdr:cNvPr id="256" name="扶助費該当値テキスト"/>
        <xdr:cNvSpPr txBox="1"/>
      </xdr:nvSpPr>
      <xdr:spPr>
        <a:xfrm>
          <a:off x="4686300" y="1619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129609</xdr:rowOff>
    </xdr:from>
    <xdr:to>
      <xdr:col>20</xdr:col>
      <xdr:colOff>38100</xdr:colOff>
      <xdr:row>95</xdr:row>
      <xdr:rowOff>59759</xdr:rowOff>
    </xdr:to>
    <xdr:sp macro="" textlink="">
      <xdr:nvSpPr>
        <xdr:cNvPr id="257" name="楕円 256"/>
        <xdr:cNvSpPr/>
      </xdr:nvSpPr>
      <xdr:spPr>
        <a:xfrm>
          <a:off x="3746500" y="162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50886</xdr:rowOff>
    </xdr:from>
    <xdr:ext cx="534377" cy="259045"/>
    <xdr:sp macro="" textlink="">
      <xdr:nvSpPr>
        <xdr:cNvPr id="258" name="テキスト ボックス 257"/>
        <xdr:cNvSpPr txBox="1"/>
      </xdr:nvSpPr>
      <xdr:spPr>
        <a:xfrm>
          <a:off x="3530111" y="163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124924</xdr:rowOff>
    </xdr:from>
    <xdr:to>
      <xdr:col>15</xdr:col>
      <xdr:colOff>101600</xdr:colOff>
      <xdr:row>96</xdr:row>
      <xdr:rowOff>55074</xdr:rowOff>
    </xdr:to>
    <xdr:sp macro="" textlink="">
      <xdr:nvSpPr>
        <xdr:cNvPr id="259" name="楕円 258"/>
        <xdr:cNvSpPr/>
      </xdr:nvSpPr>
      <xdr:spPr>
        <a:xfrm>
          <a:off x="2857500" y="164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46201</xdr:rowOff>
    </xdr:from>
    <xdr:ext cx="534377" cy="259045"/>
    <xdr:sp macro="" textlink="">
      <xdr:nvSpPr>
        <xdr:cNvPr id="260" name="テキスト ボックス 259"/>
        <xdr:cNvSpPr txBox="1"/>
      </xdr:nvSpPr>
      <xdr:spPr>
        <a:xfrm>
          <a:off x="2641111" y="165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88176</xdr:rowOff>
    </xdr:from>
    <xdr:to>
      <xdr:col>10</xdr:col>
      <xdr:colOff>165100</xdr:colOff>
      <xdr:row>96</xdr:row>
      <xdr:rowOff>18326</xdr:rowOff>
    </xdr:to>
    <xdr:sp macro="" textlink="">
      <xdr:nvSpPr>
        <xdr:cNvPr id="261" name="楕円 260"/>
        <xdr:cNvSpPr/>
      </xdr:nvSpPr>
      <xdr:spPr>
        <a:xfrm>
          <a:off x="1968500" y="163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9453</xdr:rowOff>
    </xdr:from>
    <xdr:ext cx="534377" cy="259045"/>
    <xdr:sp macro="" textlink="">
      <xdr:nvSpPr>
        <xdr:cNvPr id="262" name="テキスト ボックス 261"/>
        <xdr:cNvSpPr txBox="1"/>
      </xdr:nvSpPr>
      <xdr:spPr>
        <a:xfrm>
          <a:off x="1752111" y="164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144145</xdr:rowOff>
    </xdr:from>
    <xdr:to>
      <xdr:col>6</xdr:col>
      <xdr:colOff>38100</xdr:colOff>
      <xdr:row>96</xdr:row>
      <xdr:rowOff>74295</xdr:rowOff>
    </xdr:to>
    <xdr:sp macro="" textlink="">
      <xdr:nvSpPr>
        <xdr:cNvPr id="263" name="楕円 262"/>
        <xdr:cNvSpPr/>
      </xdr:nvSpPr>
      <xdr:spPr>
        <a:xfrm>
          <a:off x="1079500" y="164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65422</xdr:rowOff>
    </xdr:from>
    <xdr:ext cx="534377" cy="259045"/>
    <xdr:sp macro="" textlink="">
      <xdr:nvSpPr>
        <xdr:cNvPr id="264" name="テキスト ボックス 263"/>
        <xdr:cNvSpPr txBox="1"/>
      </xdr:nvSpPr>
      <xdr:spPr>
        <a:xfrm>
          <a:off x="863111" y="165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147819</xdr:rowOff>
    </xdr:from>
    <xdr:to>
      <xdr:col>55</xdr:col>
      <xdr:colOff>0</xdr:colOff>
      <xdr:row>37</xdr:row>
      <xdr:rowOff>142599</xdr:rowOff>
    </xdr:to>
    <xdr:cxnSp macro="">
      <xdr:nvCxnSpPr>
        <xdr:cNvPr id="293" name="直線コネクタ 292"/>
        <xdr:cNvCxnSpPr/>
      </xdr:nvCxnSpPr>
      <xdr:spPr>
        <a:xfrm flipV="1">
          <a:off x="9639300" y="5977119"/>
          <a:ext cx="838200" cy="50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15970</xdr:rowOff>
    </xdr:from>
    <xdr:to>
      <xdr:col>50</xdr:col>
      <xdr:colOff>114300</xdr:colOff>
      <xdr:row>37</xdr:row>
      <xdr:rowOff>142599</xdr:rowOff>
    </xdr:to>
    <xdr:cxnSp macro="">
      <xdr:nvCxnSpPr>
        <xdr:cNvPr id="296" name="直線コネクタ 295"/>
        <xdr:cNvCxnSpPr/>
      </xdr:nvCxnSpPr>
      <xdr:spPr>
        <a:xfrm>
          <a:off x="8750300" y="6359620"/>
          <a:ext cx="889000" cy="1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15970</xdr:rowOff>
    </xdr:from>
    <xdr:to>
      <xdr:col>45</xdr:col>
      <xdr:colOff>177800</xdr:colOff>
      <xdr:row>37</xdr:row>
      <xdr:rowOff>71383</xdr:rowOff>
    </xdr:to>
    <xdr:cxnSp macro="">
      <xdr:nvCxnSpPr>
        <xdr:cNvPr id="299" name="直線コネクタ 298"/>
        <xdr:cNvCxnSpPr/>
      </xdr:nvCxnSpPr>
      <xdr:spPr>
        <a:xfrm flipV="1">
          <a:off x="7861300" y="6359620"/>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71383</xdr:rowOff>
    </xdr:from>
    <xdr:to>
      <xdr:col>41</xdr:col>
      <xdr:colOff>50800</xdr:colOff>
      <xdr:row>37</xdr:row>
      <xdr:rowOff>118570</xdr:rowOff>
    </xdr:to>
    <xdr:cxnSp macro="">
      <xdr:nvCxnSpPr>
        <xdr:cNvPr id="302" name="直線コネクタ 301"/>
        <xdr:cNvCxnSpPr/>
      </xdr:nvCxnSpPr>
      <xdr:spPr>
        <a:xfrm flipV="1">
          <a:off x="6972300" y="6415033"/>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97019</xdr:rowOff>
    </xdr:from>
    <xdr:to>
      <xdr:col>55</xdr:col>
      <xdr:colOff>50800</xdr:colOff>
      <xdr:row>35</xdr:row>
      <xdr:rowOff>27169</xdr:rowOff>
    </xdr:to>
    <xdr:sp macro="" textlink="">
      <xdr:nvSpPr>
        <xdr:cNvPr id="312" name="楕円 311"/>
        <xdr:cNvSpPr/>
      </xdr:nvSpPr>
      <xdr:spPr>
        <a:xfrm>
          <a:off x="10426700" y="5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119896</xdr:rowOff>
    </xdr:from>
    <xdr:ext cx="599010" cy="259045"/>
    <xdr:sp macro="" textlink="">
      <xdr:nvSpPr>
        <xdr:cNvPr id="313" name="補助費等該当値テキスト"/>
        <xdr:cNvSpPr txBox="1"/>
      </xdr:nvSpPr>
      <xdr:spPr>
        <a:xfrm>
          <a:off x="10528300" y="577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91799</xdr:rowOff>
    </xdr:from>
    <xdr:to>
      <xdr:col>50</xdr:col>
      <xdr:colOff>165100</xdr:colOff>
      <xdr:row>38</xdr:row>
      <xdr:rowOff>21949</xdr:rowOff>
    </xdr:to>
    <xdr:sp macro="" textlink="">
      <xdr:nvSpPr>
        <xdr:cNvPr id="314" name="楕円 313"/>
        <xdr:cNvSpPr/>
      </xdr:nvSpPr>
      <xdr:spPr>
        <a:xfrm>
          <a:off x="9588500" y="64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13076</xdr:rowOff>
    </xdr:from>
    <xdr:ext cx="534377" cy="259045"/>
    <xdr:sp macro="" textlink="">
      <xdr:nvSpPr>
        <xdr:cNvPr id="315" name="テキスト ボックス 314"/>
        <xdr:cNvSpPr txBox="1"/>
      </xdr:nvSpPr>
      <xdr:spPr>
        <a:xfrm>
          <a:off x="9372111" y="65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136620</xdr:rowOff>
    </xdr:from>
    <xdr:to>
      <xdr:col>46</xdr:col>
      <xdr:colOff>38100</xdr:colOff>
      <xdr:row>37</xdr:row>
      <xdr:rowOff>66770</xdr:rowOff>
    </xdr:to>
    <xdr:sp macro="" textlink="">
      <xdr:nvSpPr>
        <xdr:cNvPr id="316" name="楕円 315"/>
        <xdr:cNvSpPr/>
      </xdr:nvSpPr>
      <xdr:spPr>
        <a:xfrm>
          <a:off x="8699500" y="63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83297</xdr:rowOff>
    </xdr:from>
    <xdr:ext cx="534377" cy="259045"/>
    <xdr:sp macro="" textlink="">
      <xdr:nvSpPr>
        <xdr:cNvPr id="317" name="テキスト ボックス 316"/>
        <xdr:cNvSpPr txBox="1"/>
      </xdr:nvSpPr>
      <xdr:spPr>
        <a:xfrm>
          <a:off x="8483111" y="60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20583</xdr:rowOff>
    </xdr:from>
    <xdr:to>
      <xdr:col>41</xdr:col>
      <xdr:colOff>101600</xdr:colOff>
      <xdr:row>37</xdr:row>
      <xdr:rowOff>122183</xdr:rowOff>
    </xdr:to>
    <xdr:sp macro="" textlink="">
      <xdr:nvSpPr>
        <xdr:cNvPr id="318" name="楕円 317"/>
        <xdr:cNvSpPr/>
      </xdr:nvSpPr>
      <xdr:spPr>
        <a:xfrm>
          <a:off x="7810500" y="63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138710</xdr:rowOff>
    </xdr:from>
    <xdr:ext cx="534377" cy="259045"/>
    <xdr:sp macro="" textlink="">
      <xdr:nvSpPr>
        <xdr:cNvPr id="319" name="テキスト ボックス 318"/>
        <xdr:cNvSpPr txBox="1"/>
      </xdr:nvSpPr>
      <xdr:spPr>
        <a:xfrm>
          <a:off x="7594111" y="61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67770</xdr:rowOff>
    </xdr:from>
    <xdr:to>
      <xdr:col>36</xdr:col>
      <xdr:colOff>165100</xdr:colOff>
      <xdr:row>37</xdr:row>
      <xdr:rowOff>169370</xdr:rowOff>
    </xdr:to>
    <xdr:sp macro="" textlink="">
      <xdr:nvSpPr>
        <xdr:cNvPr id="320" name="楕円 319"/>
        <xdr:cNvSpPr/>
      </xdr:nvSpPr>
      <xdr:spPr>
        <a:xfrm>
          <a:off x="6921500" y="64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14447</xdr:rowOff>
    </xdr:from>
    <xdr:ext cx="534377" cy="259045"/>
    <xdr:sp macro="" textlink="">
      <xdr:nvSpPr>
        <xdr:cNvPr id="321" name="テキスト ボックス 320"/>
        <xdr:cNvSpPr txBox="1"/>
      </xdr:nvSpPr>
      <xdr:spPr>
        <a:xfrm>
          <a:off x="6705111" y="618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169335</xdr:rowOff>
    </xdr:from>
    <xdr:to>
      <xdr:col>55</xdr:col>
      <xdr:colOff>0</xdr:colOff>
      <xdr:row>57</xdr:row>
      <xdr:rowOff>98237</xdr:rowOff>
    </xdr:to>
    <xdr:cxnSp macro="">
      <xdr:nvCxnSpPr>
        <xdr:cNvPr id="348" name="直線コネクタ 347"/>
        <xdr:cNvCxnSpPr/>
      </xdr:nvCxnSpPr>
      <xdr:spPr>
        <a:xfrm flipV="1">
          <a:off x="9639300" y="9770535"/>
          <a:ext cx="838200" cy="1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98237</xdr:rowOff>
    </xdr:from>
    <xdr:to>
      <xdr:col>50</xdr:col>
      <xdr:colOff>114300</xdr:colOff>
      <xdr:row>57</xdr:row>
      <xdr:rowOff>124685</xdr:rowOff>
    </xdr:to>
    <xdr:cxnSp macro="">
      <xdr:nvCxnSpPr>
        <xdr:cNvPr id="351" name="直線コネクタ 350"/>
        <xdr:cNvCxnSpPr/>
      </xdr:nvCxnSpPr>
      <xdr:spPr>
        <a:xfrm flipV="1">
          <a:off x="8750300" y="9870887"/>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152653</xdr:rowOff>
    </xdr:from>
    <xdr:to>
      <xdr:col>45</xdr:col>
      <xdr:colOff>177800</xdr:colOff>
      <xdr:row>57</xdr:row>
      <xdr:rowOff>124685</xdr:rowOff>
    </xdr:to>
    <xdr:cxnSp macro="">
      <xdr:nvCxnSpPr>
        <xdr:cNvPr id="354" name="直線コネクタ 353"/>
        <xdr:cNvCxnSpPr/>
      </xdr:nvCxnSpPr>
      <xdr:spPr>
        <a:xfrm>
          <a:off x="7861300" y="9753853"/>
          <a:ext cx="889000" cy="14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152653</xdr:rowOff>
    </xdr:from>
    <xdr:to>
      <xdr:col>41</xdr:col>
      <xdr:colOff>50800</xdr:colOff>
      <xdr:row>57</xdr:row>
      <xdr:rowOff>111052</xdr:rowOff>
    </xdr:to>
    <xdr:cxnSp macro="">
      <xdr:nvCxnSpPr>
        <xdr:cNvPr id="357" name="直線コネクタ 356"/>
        <xdr:cNvCxnSpPr/>
      </xdr:nvCxnSpPr>
      <xdr:spPr>
        <a:xfrm flipV="1">
          <a:off x="6972300" y="9753853"/>
          <a:ext cx="889000" cy="1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118535</xdr:rowOff>
    </xdr:from>
    <xdr:to>
      <xdr:col>55</xdr:col>
      <xdr:colOff>50800</xdr:colOff>
      <xdr:row>57</xdr:row>
      <xdr:rowOff>48685</xdr:rowOff>
    </xdr:to>
    <xdr:sp macro="" textlink="">
      <xdr:nvSpPr>
        <xdr:cNvPr id="367" name="楕円 366"/>
        <xdr:cNvSpPr/>
      </xdr:nvSpPr>
      <xdr:spPr>
        <a:xfrm>
          <a:off x="10426700" y="9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96962</xdr:rowOff>
    </xdr:from>
    <xdr:ext cx="534377" cy="259045"/>
    <xdr:sp macro="" textlink="">
      <xdr:nvSpPr>
        <xdr:cNvPr id="368" name="普通建設事業費該当値テキスト"/>
        <xdr:cNvSpPr txBox="1"/>
      </xdr:nvSpPr>
      <xdr:spPr>
        <a:xfrm>
          <a:off x="10528300" y="96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47437</xdr:rowOff>
    </xdr:from>
    <xdr:to>
      <xdr:col>50</xdr:col>
      <xdr:colOff>165100</xdr:colOff>
      <xdr:row>57</xdr:row>
      <xdr:rowOff>149037</xdr:rowOff>
    </xdr:to>
    <xdr:sp macro="" textlink="">
      <xdr:nvSpPr>
        <xdr:cNvPr id="369" name="楕円 368"/>
        <xdr:cNvSpPr/>
      </xdr:nvSpPr>
      <xdr:spPr>
        <a:xfrm>
          <a:off x="9588500" y="98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140164</xdr:rowOff>
    </xdr:from>
    <xdr:ext cx="534377" cy="259045"/>
    <xdr:sp macro="" textlink="">
      <xdr:nvSpPr>
        <xdr:cNvPr id="370" name="テキスト ボックス 369"/>
        <xdr:cNvSpPr txBox="1"/>
      </xdr:nvSpPr>
      <xdr:spPr>
        <a:xfrm>
          <a:off x="9372111" y="99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73885</xdr:rowOff>
    </xdr:from>
    <xdr:to>
      <xdr:col>46</xdr:col>
      <xdr:colOff>38100</xdr:colOff>
      <xdr:row>58</xdr:row>
      <xdr:rowOff>4035</xdr:rowOff>
    </xdr:to>
    <xdr:sp macro="" textlink="">
      <xdr:nvSpPr>
        <xdr:cNvPr id="371" name="楕円 370"/>
        <xdr:cNvSpPr/>
      </xdr:nvSpPr>
      <xdr:spPr>
        <a:xfrm>
          <a:off x="8699500" y="98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166612</xdr:rowOff>
    </xdr:from>
    <xdr:ext cx="534377" cy="259045"/>
    <xdr:sp macro="" textlink="">
      <xdr:nvSpPr>
        <xdr:cNvPr id="372" name="テキスト ボックス 371"/>
        <xdr:cNvSpPr txBox="1"/>
      </xdr:nvSpPr>
      <xdr:spPr>
        <a:xfrm>
          <a:off x="8483111" y="99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101853</xdr:rowOff>
    </xdr:from>
    <xdr:to>
      <xdr:col>41</xdr:col>
      <xdr:colOff>101600</xdr:colOff>
      <xdr:row>57</xdr:row>
      <xdr:rowOff>32003</xdr:rowOff>
    </xdr:to>
    <xdr:sp macro="" textlink="">
      <xdr:nvSpPr>
        <xdr:cNvPr id="373" name="楕円 372"/>
        <xdr:cNvSpPr/>
      </xdr:nvSpPr>
      <xdr:spPr>
        <a:xfrm>
          <a:off x="7810500" y="97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48530</xdr:rowOff>
    </xdr:from>
    <xdr:ext cx="534377" cy="259045"/>
    <xdr:sp macro="" textlink="">
      <xdr:nvSpPr>
        <xdr:cNvPr id="374" name="テキスト ボックス 373"/>
        <xdr:cNvSpPr txBox="1"/>
      </xdr:nvSpPr>
      <xdr:spPr>
        <a:xfrm>
          <a:off x="7594111" y="94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60252</xdr:rowOff>
    </xdr:from>
    <xdr:to>
      <xdr:col>36</xdr:col>
      <xdr:colOff>165100</xdr:colOff>
      <xdr:row>57</xdr:row>
      <xdr:rowOff>161852</xdr:rowOff>
    </xdr:to>
    <xdr:sp macro="" textlink="">
      <xdr:nvSpPr>
        <xdr:cNvPr id="375" name="楕円 374"/>
        <xdr:cNvSpPr/>
      </xdr:nvSpPr>
      <xdr:spPr>
        <a:xfrm>
          <a:off x="6921500" y="98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152979</xdr:rowOff>
    </xdr:from>
    <xdr:ext cx="534377" cy="259045"/>
    <xdr:sp macro="" textlink="">
      <xdr:nvSpPr>
        <xdr:cNvPr id="376" name="テキスト ボックス 375"/>
        <xdr:cNvSpPr txBox="1"/>
      </xdr:nvSpPr>
      <xdr:spPr>
        <a:xfrm>
          <a:off x="6705111" y="99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10389</xdr:rowOff>
    </xdr:from>
    <xdr:to>
      <xdr:col>55</xdr:col>
      <xdr:colOff>0</xdr:colOff>
      <xdr:row>77</xdr:row>
      <xdr:rowOff>114618</xdr:rowOff>
    </xdr:to>
    <xdr:cxnSp macro="">
      <xdr:nvCxnSpPr>
        <xdr:cNvPr id="405" name="直線コネクタ 404"/>
        <xdr:cNvCxnSpPr/>
      </xdr:nvCxnSpPr>
      <xdr:spPr>
        <a:xfrm flipV="1">
          <a:off x="9639300" y="13212039"/>
          <a:ext cx="838200" cy="1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114618</xdr:rowOff>
    </xdr:from>
    <xdr:to>
      <xdr:col>50</xdr:col>
      <xdr:colOff>114300</xdr:colOff>
      <xdr:row>77</xdr:row>
      <xdr:rowOff>131623</xdr:rowOff>
    </xdr:to>
    <xdr:cxnSp macro="">
      <xdr:nvCxnSpPr>
        <xdr:cNvPr id="408" name="直線コネクタ 407"/>
        <xdr:cNvCxnSpPr/>
      </xdr:nvCxnSpPr>
      <xdr:spPr>
        <a:xfrm flipV="1">
          <a:off x="8750300" y="133162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24740</xdr:rowOff>
    </xdr:from>
    <xdr:to>
      <xdr:col>45</xdr:col>
      <xdr:colOff>177800</xdr:colOff>
      <xdr:row>77</xdr:row>
      <xdr:rowOff>131623</xdr:rowOff>
    </xdr:to>
    <xdr:cxnSp macro="">
      <xdr:nvCxnSpPr>
        <xdr:cNvPr id="411" name="直線コネクタ 410"/>
        <xdr:cNvCxnSpPr/>
      </xdr:nvCxnSpPr>
      <xdr:spPr>
        <a:xfrm>
          <a:off x="7861300" y="12883490"/>
          <a:ext cx="889000" cy="4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24740</xdr:rowOff>
    </xdr:from>
    <xdr:to>
      <xdr:col>41</xdr:col>
      <xdr:colOff>50800</xdr:colOff>
      <xdr:row>76</xdr:row>
      <xdr:rowOff>149453</xdr:rowOff>
    </xdr:to>
    <xdr:cxnSp macro="">
      <xdr:nvCxnSpPr>
        <xdr:cNvPr id="414" name="直線コネクタ 413"/>
        <xdr:cNvCxnSpPr/>
      </xdr:nvCxnSpPr>
      <xdr:spPr>
        <a:xfrm flipV="1">
          <a:off x="6972300" y="12883490"/>
          <a:ext cx="889000" cy="2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131039</xdr:rowOff>
    </xdr:from>
    <xdr:to>
      <xdr:col>55</xdr:col>
      <xdr:colOff>50800</xdr:colOff>
      <xdr:row>77</xdr:row>
      <xdr:rowOff>61189</xdr:rowOff>
    </xdr:to>
    <xdr:sp macro="" textlink="">
      <xdr:nvSpPr>
        <xdr:cNvPr id="424" name="楕円 423"/>
        <xdr:cNvSpPr/>
      </xdr:nvSpPr>
      <xdr:spPr>
        <a:xfrm>
          <a:off x="104267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153916</xdr:rowOff>
    </xdr:from>
    <xdr:ext cx="534377" cy="259045"/>
    <xdr:sp macro="" textlink="">
      <xdr:nvSpPr>
        <xdr:cNvPr id="425" name="普通建設事業費 （ うち新規整備　）該当値テキスト"/>
        <xdr:cNvSpPr txBox="1"/>
      </xdr:nvSpPr>
      <xdr:spPr>
        <a:xfrm>
          <a:off x="10528300" y="130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63818</xdr:rowOff>
    </xdr:from>
    <xdr:to>
      <xdr:col>50</xdr:col>
      <xdr:colOff>165100</xdr:colOff>
      <xdr:row>77</xdr:row>
      <xdr:rowOff>165418</xdr:rowOff>
    </xdr:to>
    <xdr:sp macro="" textlink="">
      <xdr:nvSpPr>
        <xdr:cNvPr id="426" name="楕円 425"/>
        <xdr:cNvSpPr/>
      </xdr:nvSpPr>
      <xdr:spPr>
        <a:xfrm>
          <a:off x="9588500" y="132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10495</xdr:rowOff>
    </xdr:from>
    <xdr:ext cx="534377" cy="259045"/>
    <xdr:sp macro="" textlink="">
      <xdr:nvSpPr>
        <xdr:cNvPr id="427" name="テキスト ボックス 426"/>
        <xdr:cNvSpPr txBox="1"/>
      </xdr:nvSpPr>
      <xdr:spPr>
        <a:xfrm>
          <a:off x="9372111" y="130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80823</xdr:rowOff>
    </xdr:from>
    <xdr:to>
      <xdr:col>46</xdr:col>
      <xdr:colOff>38100</xdr:colOff>
      <xdr:row>78</xdr:row>
      <xdr:rowOff>10973</xdr:rowOff>
    </xdr:to>
    <xdr:sp macro="" textlink="">
      <xdr:nvSpPr>
        <xdr:cNvPr id="428" name="楕円 427"/>
        <xdr:cNvSpPr/>
      </xdr:nvSpPr>
      <xdr:spPr>
        <a:xfrm>
          <a:off x="86995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2100</xdr:rowOff>
    </xdr:from>
    <xdr:ext cx="534377" cy="259045"/>
    <xdr:sp macro="" textlink="">
      <xdr:nvSpPr>
        <xdr:cNvPr id="429" name="テキスト ボックス 428"/>
        <xdr:cNvSpPr txBox="1"/>
      </xdr:nvSpPr>
      <xdr:spPr>
        <a:xfrm>
          <a:off x="8483111" y="133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145390</xdr:rowOff>
    </xdr:from>
    <xdr:to>
      <xdr:col>41</xdr:col>
      <xdr:colOff>101600</xdr:colOff>
      <xdr:row>75</xdr:row>
      <xdr:rowOff>75540</xdr:rowOff>
    </xdr:to>
    <xdr:sp macro="" textlink="">
      <xdr:nvSpPr>
        <xdr:cNvPr id="430" name="楕円 429"/>
        <xdr:cNvSpPr/>
      </xdr:nvSpPr>
      <xdr:spPr>
        <a:xfrm>
          <a:off x="7810500" y="128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92067</xdr:rowOff>
    </xdr:from>
    <xdr:ext cx="534377" cy="259045"/>
    <xdr:sp macro="" textlink="">
      <xdr:nvSpPr>
        <xdr:cNvPr id="431" name="テキスト ボックス 430"/>
        <xdr:cNvSpPr txBox="1"/>
      </xdr:nvSpPr>
      <xdr:spPr>
        <a:xfrm>
          <a:off x="7594111" y="126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98653</xdr:rowOff>
    </xdr:from>
    <xdr:to>
      <xdr:col>36</xdr:col>
      <xdr:colOff>165100</xdr:colOff>
      <xdr:row>77</xdr:row>
      <xdr:rowOff>28803</xdr:rowOff>
    </xdr:to>
    <xdr:sp macro="" textlink="">
      <xdr:nvSpPr>
        <xdr:cNvPr id="432" name="楕円 431"/>
        <xdr:cNvSpPr/>
      </xdr:nvSpPr>
      <xdr:spPr>
        <a:xfrm>
          <a:off x="6921500" y="131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45331</xdr:rowOff>
    </xdr:from>
    <xdr:ext cx="534377" cy="259045"/>
    <xdr:sp macro="" textlink="">
      <xdr:nvSpPr>
        <xdr:cNvPr id="433" name="テキスト ボックス 432"/>
        <xdr:cNvSpPr txBox="1"/>
      </xdr:nvSpPr>
      <xdr:spPr>
        <a:xfrm>
          <a:off x="6705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51233</xdr:rowOff>
    </xdr:from>
    <xdr:to>
      <xdr:col>55</xdr:col>
      <xdr:colOff>0</xdr:colOff>
      <xdr:row>98</xdr:row>
      <xdr:rowOff>72918</xdr:rowOff>
    </xdr:to>
    <xdr:cxnSp macro="">
      <xdr:nvCxnSpPr>
        <xdr:cNvPr id="462" name="直線コネクタ 461"/>
        <xdr:cNvCxnSpPr/>
      </xdr:nvCxnSpPr>
      <xdr:spPr>
        <a:xfrm>
          <a:off x="9639300" y="16853333"/>
          <a:ext cx="8382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51233</xdr:rowOff>
    </xdr:from>
    <xdr:to>
      <xdr:col>50</xdr:col>
      <xdr:colOff>114300</xdr:colOff>
      <xdr:row>98</xdr:row>
      <xdr:rowOff>100450</xdr:rowOff>
    </xdr:to>
    <xdr:cxnSp macro="">
      <xdr:nvCxnSpPr>
        <xdr:cNvPr id="465" name="直線コネクタ 464"/>
        <xdr:cNvCxnSpPr/>
      </xdr:nvCxnSpPr>
      <xdr:spPr>
        <a:xfrm flipV="1">
          <a:off x="8750300" y="16853333"/>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100450</xdr:rowOff>
    </xdr:from>
    <xdr:to>
      <xdr:col>45</xdr:col>
      <xdr:colOff>177800</xdr:colOff>
      <xdr:row>98</xdr:row>
      <xdr:rowOff>116664</xdr:rowOff>
    </xdr:to>
    <xdr:cxnSp macro="">
      <xdr:nvCxnSpPr>
        <xdr:cNvPr id="468" name="直線コネクタ 467"/>
        <xdr:cNvCxnSpPr/>
      </xdr:nvCxnSpPr>
      <xdr:spPr>
        <a:xfrm flipV="1">
          <a:off x="7861300" y="16902550"/>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116664</xdr:rowOff>
    </xdr:from>
    <xdr:to>
      <xdr:col>41</xdr:col>
      <xdr:colOff>50800</xdr:colOff>
      <xdr:row>98</xdr:row>
      <xdr:rowOff>138999</xdr:rowOff>
    </xdr:to>
    <xdr:cxnSp macro="">
      <xdr:nvCxnSpPr>
        <xdr:cNvPr id="471" name="直線コネクタ 470"/>
        <xdr:cNvCxnSpPr/>
      </xdr:nvCxnSpPr>
      <xdr:spPr>
        <a:xfrm flipV="1">
          <a:off x="6972300" y="16918764"/>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22118</xdr:rowOff>
    </xdr:from>
    <xdr:to>
      <xdr:col>55</xdr:col>
      <xdr:colOff>50800</xdr:colOff>
      <xdr:row>98</xdr:row>
      <xdr:rowOff>123718</xdr:rowOff>
    </xdr:to>
    <xdr:sp macro="" textlink="">
      <xdr:nvSpPr>
        <xdr:cNvPr id="481" name="楕円 480"/>
        <xdr:cNvSpPr/>
      </xdr:nvSpPr>
      <xdr:spPr>
        <a:xfrm>
          <a:off x="10426700" y="168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108495</xdr:rowOff>
    </xdr:from>
    <xdr:ext cx="534377" cy="259045"/>
    <xdr:sp macro="" textlink="">
      <xdr:nvSpPr>
        <xdr:cNvPr id="482" name="普通建設事業費 （ うち更新整備　）該当値テキスト"/>
        <xdr:cNvSpPr txBox="1"/>
      </xdr:nvSpPr>
      <xdr:spPr>
        <a:xfrm>
          <a:off x="10528300" y="167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xdr:rowOff>
    </xdr:from>
    <xdr:to>
      <xdr:col>50</xdr:col>
      <xdr:colOff>165100</xdr:colOff>
      <xdr:row>98</xdr:row>
      <xdr:rowOff>102033</xdr:rowOff>
    </xdr:to>
    <xdr:sp macro="" textlink="">
      <xdr:nvSpPr>
        <xdr:cNvPr id="483" name="楕円 482"/>
        <xdr:cNvSpPr/>
      </xdr:nvSpPr>
      <xdr:spPr>
        <a:xfrm>
          <a:off x="9588500" y="16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93160</xdr:rowOff>
    </xdr:from>
    <xdr:ext cx="534377" cy="259045"/>
    <xdr:sp macro="" textlink="">
      <xdr:nvSpPr>
        <xdr:cNvPr id="484" name="テキスト ボックス 483"/>
        <xdr:cNvSpPr txBox="1"/>
      </xdr:nvSpPr>
      <xdr:spPr>
        <a:xfrm>
          <a:off x="9372111" y="168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49650</xdr:rowOff>
    </xdr:from>
    <xdr:to>
      <xdr:col>46</xdr:col>
      <xdr:colOff>38100</xdr:colOff>
      <xdr:row>98</xdr:row>
      <xdr:rowOff>151250</xdr:rowOff>
    </xdr:to>
    <xdr:sp macro="" textlink="">
      <xdr:nvSpPr>
        <xdr:cNvPr id="485" name="楕円 484"/>
        <xdr:cNvSpPr/>
      </xdr:nvSpPr>
      <xdr:spPr>
        <a:xfrm>
          <a:off x="8699500" y="16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142377</xdr:rowOff>
    </xdr:from>
    <xdr:ext cx="534377" cy="259045"/>
    <xdr:sp macro="" textlink="">
      <xdr:nvSpPr>
        <xdr:cNvPr id="486" name="テキスト ボックス 485"/>
        <xdr:cNvSpPr txBox="1"/>
      </xdr:nvSpPr>
      <xdr:spPr>
        <a:xfrm>
          <a:off x="8483111" y="1694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65864</xdr:rowOff>
    </xdr:from>
    <xdr:to>
      <xdr:col>41</xdr:col>
      <xdr:colOff>101600</xdr:colOff>
      <xdr:row>98</xdr:row>
      <xdr:rowOff>167464</xdr:rowOff>
    </xdr:to>
    <xdr:sp macro="" textlink="">
      <xdr:nvSpPr>
        <xdr:cNvPr id="487" name="楕円 486"/>
        <xdr:cNvSpPr/>
      </xdr:nvSpPr>
      <xdr:spPr>
        <a:xfrm>
          <a:off x="7810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158591</xdr:rowOff>
    </xdr:from>
    <xdr:ext cx="534377" cy="259045"/>
    <xdr:sp macro="" textlink="">
      <xdr:nvSpPr>
        <xdr:cNvPr id="488" name="テキスト ボックス 487"/>
        <xdr:cNvSpPr txBox="1"/>
      </xdr:nvSpPr>
      <xdr:spPr>
        <a:xfrm>
          <a:off x="7594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88199</xdr:rowOff>
    </xdr:from>
    <xdr:to>
      <xdr:col>36</xdr:col>
      <xdr:colOff>165100</xdr:colOff>
      <xdr:row>99</xdr:row>
      <xdr:rowOff>18349</xdr:rowOff>
    </xdr:to>
    <xdr:sp macro="" textlink="">
      <xdr:nvSpPr>
        <xdr:cNvPr id="489" name="楕円 488"/>
        <xdr:cNvSpPr/>
      </xdr:nvSpPr>
      <xdr:spPr>
        <a:xfrm>
          <a:off x="6921500" y="168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9476</xdr:rowOff>
    </xdr:from>
    <xdr:ext cx="534377" cy="259045"/>
    <xdr:sp macro="" textlink="">
      <xdr:nvSpPr>
        <xdr:cNvPr id="490" name="テキスト ボックス 489"/>
        <xdr:cNvSpPr txBox="1"/>
      </xdr:nvSpPr>
      <xdr:spPr>
        <a:xfrm>
          <a:off x="6705111" y="169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96762</xdr:rowOff>
    </xdr:from>
    <xdr:to>
      <xdr:col>85</xdr:col>
      <xdr:colOff>127000</xdr:colOff>
      <xdr:row>38</xdr:row>
      <xdr:rowOff>128213</xdr:rowOff>
    </xdr:to>
    <xdr:cxnSp macro="">
      <xdr:nvCxnSpPr>
        <xdr:cNvPr id="519" name="直線コネクタ 518"/>
        <xdr:cNvCxnSpPr/>
      </xdr:nvCxnSpPr>
      <xdr:spPr>
        <a:xfrm flipV="1">
          <a:off x="15481300" y="6611862"/>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128213</xdr:rowOff>
    </xdr:from>
    <xdr:to>
      <xdr:col>81</xdr:col>
      <xdr:colOff>50800</xdr:colOff>
      <xdr:row>39</xdr:row>
      <xdr:rowOff>44450</xdr:rowOff>
    </xdr:to>
    <xdr:cxnSp macro="">
      <xdr:nvCxnSpPr>
        <xdr:cNvPr id="522" name="直線コネクタ 521"/>
        <xdr:cNvCxnSpPr/>
      </xdr:nvCxnSpPr>
      <xdr:spPr>
        <a:xfrm flipV="1">
          <a:off x="14592300" y="6643313"/>
          <a:ext cx="889000" cy="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41193</xdr:rowOff>
    </xdr:from>
    <xdr:to>
      <xdr:col>76</xdr:col>
      <xdr:colOff>114300</xdr:colOff>
      <xdr:row>39</xdr:row>
      <xdr:rowOff>44450</xdr:rowOff>
    </xdr:to>
    <xdr:cxnSp macro="">
      <xdr:nvCxnSpPr>
        <xdr:cNvPr id="525" name="直線コネクタ 524"/>
        <xdr:cNvCxnSpPr/>
      </xdr:nvCxnSpPr>
      <xdr:spPr>
        <a:xfrm>
          <a:off x="13703300" y="672774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41193</xdr:rowOff>
    </xdr:from>
    <xdr:to>
      <xdr:col>71</xdr:col>
      <xdr:colOff>177800</xdr:colOff>
      <xdr:row>39</xdr:row>
      <xdr:rowOff>43612</xdr:rowOff>
    </xdr:to>
    <xdr:cxnSp macro="">
      <xdr:nvCxnSpPr>
        <xdr:cNvPr id="528" name="直線コネクタ 527"/>
        <xdr:cNvCxnSpPr/>
      </xdr:nvCxnSpPr>
      <xdr:spPr>
        <a:xfrm flipV="1">
          <a:off x="12814300" y="6727743"/>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45962</xdr:rowOff>
    </xdr:from>
    <xdr:to>
      <xdr:col>85</xdr:col>
      <xdr:colOff>177800</xdr:colOff>
      <xdr:row>38</xdr:row>
      <xdr:rowOff>147562</xdr:rowOff>
    </xdr:to>
    <xdr:sp macro="" textlink="">
      <xdr:nvSpPr>
        <xdr:cNvPr id="538" name="楕円 537"/>
        <xdr:cNvSpPr/>
      </xdr:nvSpPr>
      <xdr:spPr>
        <a:xfrm>
          <a:off x="16268700" y="65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20712</xdr:rowOff>
    </xdr:from>
    <xdr:ext cx="469744" cy="259045"/>
    <xdr:sp macro="" textlink="">
      <xdr:nvSpPr>
        <xdr:cNvPr id="539" name="災害復旧事業費該当値テキスト"/>
        <xdr:cNvSpPr txBox="1"/>
      </xdr:nvSpPr>
      <xdr:spPr>
        <a:xfrm>
          <a:off x="16370300" y="65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77413</xdr:rowOff>
    </xdr:from>
    <xdr:to>
      <xdr:col>81</xdr:col>
      <xdr:colOff>101600</xdr:colOff>
      <xdr:row>39</xdr:row>
      <xdr:rowOff>7563</xdr:rowOff>
    </xdr:to>
    <xdr:sp macro="" textlink="">
      <xdr:nvSpPr>
        <xdr:cNvPr id="540" name="楕円 539"/>
        <xdr:cNvSpPr/>
      </xdr:nvSpPr>
      <xdr:spPr>
        <a:xfrm>
          <a:off x="15430500" y="65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170140</xdr:rowOff>
    </xdr:from>
    <xdr:ext cx="469744" cy="259045"/>
    <xdr:sp macro="" textlink="">
      <xdr:nvSpPr>
        <xdr:cNvPr id="541" name="テキスト ボックス 540"/>
        <xdr:cNvSpPr txBox="1"/>
      </xdr:nvSpPr>
      <xdr:spPr>
        <a:xfrm>
          <a:off x="15246428" y="66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161843</xdr:rowOff>
    </xdr:from>
    <xdr:to>
      <xdr:col>72</xdr:col>
      <xdr:colOff>38100</xdr:colOff>
      <xdr:row>39</xdr:row>
      <xdr:rowOff>91993</xdr:rowOff>
    </xdr:to>
    <xdr:sp macro="" textlink="">
      <xdr:nvSpPr>
        <xdr:cNvPr id="544" name="楕円 543"/>
        <xdr:cNvSpPr/>
      </xdr:nvSpPr>
      <xdr:spPr>
        <a:xfrm>
          <a:off x="13652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83120</xdr:rowOff>
    </xdr:from>
    <xdr:ext cx="378565" cy="259045"/>
    <xdr:sp macro="" textlink="">
      <xdr:nvSpPr>
        <xdr:cNvPr id="545" name="テキスト ボックス 544"/>
        <xdr:cNvSpPr txBox="1"/>
      </xdr:nvSpPr>
      <xdr:spPr>
        <a:xfrm>
          <a:off x="13514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46" name="楕円 545"/>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47" name="テキスト ボックス 546"/>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109120</xdr:rowOff>
    </xdr:from>
    <xdr:to>
      <xdr:col>85</xdr:col>
      <xdr:colOff>127000</xdr:colOff>
      <xdr:row>77</xdr:row>
      <xdr:rowOff>111993</xdr:rowOff>
    </xdr:to>
    <xdr:cxnSp macro="">
      <xdr:nvCxnSpPr>
        <xdr:cNvPr id="625" name="直線コネクタ 624"/>
        <xdr:cNvCxnSpPr/>
      </xdr:nvCxnSpPr>
      <xdr:spPr>
        <a:xfrm flipV="1">
          <a:off x="15481300" y="1331077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111993</xdr:rowOff>
    </xdr:from>
    <xdr:to>
      <xdr:col>81</xdr:col>
      <xdr:colOff>50800</xdr:colOff>
      <xdr:row>77</xdr:row>
      <xdr:rowOff>116656</xdr:rowOff>
    </xdr:to>
    <xdr:cxnSp macro="">
      <xdr:nvCxnSpPr>
        <xdr:cNvPr id="628" name="直線コネクタ 627"/>
        <xdr:cNvCxnSpPr/>
      </xdr:nvCxnSpPr>
      <xdr:spPr>
        <a:xfrm flipV="1">
          <a:off x="14592300" y="13313643"/>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116656</xdr:rowOff>
    </xdr:from>
    <xdr:to>
      <xdr:col>76</xdr:col>
      <xdr:colOff>114300</xdr:colOff>
      <xdr:row>77</xdr:row>
      <xdr:rowOff>126983</xdr:rowOff>
    </xdr:to>
    <xdr:cxnSp macro="">
      <xdr:nvCxnSpPr>
        <xdr:cNvPr id="631" name="直線コネクタ 630"/>
        <xdr:cNvCxnSpPr/>
      </xdr:nvCxnSpPr>
      <xdr:spPr>
        <a:xfrm flipV="1">
          <a:off x="13703300" y="13318306"/>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126983</xdr:rowOff>
    </xdr:from>
    <xdr:to>
      <xdr:col>71</xdr:col>
      <xdr:colOff>177800</xdr:colOff>
      <xdr:row>77</xdr:row>
      <xdr:rowOff>134435</xdr:rowOff>
    </xdr:to>
    <xdr:cxnSp macro="">
      <xdr:nvCxnSpPr>
        <xdr:cNvPr id="634" name="直線コネクタ 633"/>
        <xdr:cNvCxnSpPr/>
      </xdr:nvCxnSpPr>
      <xdr:spPr>
        <a:xfrm flipV="1">
          <a:off x="12814300" y="1332863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58320</xdr:rowOff>
    </xdr:from>
    <xdr:to>
      <xdr:col>85</xdr:col>
      <xdr:colOff>177800</xdr:colOff>
      <xdr:row>77</xdr:row>
      <xdr:rowOff>159920</xdr:rowOff>
    </xdr:to>
    <xdr:sp macro="" textlink="">
      <xdr:nvSpPr>
        <xdr:cNvPr id="644" name="楕円 643"/>
        <xdr:cNvSpPr/>
      </xdr:nvSpPr>
      <xdr:spPr>
        <a:xfrm>
          <a:off x="16268700" y="132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36747</xdr:rowOff>
    </xdr:from>
    <xdr:ext cx="534377" cy="259045"/>
    <xdr:sp macro="" textlink="">
      <xdr:nvSpPr>
        <xdr:cNvPr id="645" name="公債費該当値テキスト"/>
        <xdr:cNvSpPr txBox="1"/>
      </xdr:nvSpPr>
      <xdr:spPr>
        <a:xfrm>
          <a:off x="16370300" y="132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61193</xdr:rowOff>
    </xdr:from>
    <xdr:to>
      <xdr:col>81</xdr:col>
      <xdr:colOff>101600</xdr:colOff>
      <xdr:row>77</xdr:row>
      <xdr:rowOff>162793</xdr:rowOff>
    </xdr:to>
    <xdr:sp macro="" textlink="">
      <xdr:nvSpPr>
        <xdr:cNvPr id="646" name="楕円 645"/>
        <xdr:cNvSpPr/>
      </xdr:nvSpPr>
      <xdr:spPr>
        <a:xfrm>
          <a:off x="15430500" y="132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153920</xdr:rowOff>
    </xdr:from>
    <xdr:ext cx="534377" cy="259045"/>
    <xdr:sp macro="" textlink="">
      <xdr:nvSpPr>
        <xdr:cNvPr id="647" name="テキスト ボックス 646"/>
        <xdr:cNvSpPr txBox="1"/>
      </xdr:nvSpPr>
      <xdr:spPr>
        <a:xfrm>
          <a:off x="15214111" y="133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65856</xdr:rowOff>
    </xdr:from>
    <xdr:to>
      <xdr:col>76</xdr:col>
      <xdr:colOff>165100</xdr:colOff>
      <xdr:row>77</xdr:row>
      <xdr:rowOff>167456</xdr:rowOff>
    </xdr:to>
    <xdr:sp macro="" textlink="">
      <xdr:nvSpPr>
        <xdr:cNvPr id="648" name="楕円 647"/>
        <xdr:cNvSpPr/>
      </xdr:nvSpPr>
      <xdr:spPr>
        <a:xfrm>
          <a:off x="14541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158583</xdr:rowOff>
    </xdr:from>
    <xdr:ext cx="534377" cy="259045"/>
    <xdr:sp macro="" textlink="">
      <xdr:nvSpPr>
        <xdr:cNvPr id="649" name="テキスト ボックス 648"/>
        <xdr:cNvSpPr txBox="1"/>
      </xdr:nvSpPr>
      <xdr:spPr>
        <a:xfrm>
          <a:off x="14325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76183</xdr:rowOff>
    </xdr:from>
    <xdr:to>
      <xdr:col>72</xdr:col>
      <xdr:colOff>38100</xdr:colOff>
      <xdr:row>78</xdr:row>
      <xdr:rowOff>6333</xdr:rowOff>
    </xdr:to>
    <xdr:sp macro="" textlink="">
      <xdr:nvSpPr>
        <xdr:cNvPr id="650" name="楕円 649"/>
        <xdr:cNvSpPr/>
      </xdr:nvSpPr>
      <xdr:spPr>
        <a:xfrm>
          <a:off x="13652500" y="13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168910</xdr:rowOff>
    </xdr:from>
    <xdr:ext cx="534377" cy="259045"/>
    <xdr:sp macro="" textlink="">
      <xdr:nvSpPr>
        <xdr:cNvPr id="651" name="テキスト ボックス 650"/>
        <xdr:cNvSpPr txBox="1"/>
      </xdr:nvSpPr>
      <xdr:spPr>
        <a:xfrm>
          <a:off x="13436111" y="133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83635</xdr:rowOff>
    </xdr:from>
    <xdr:to>
      <xdr:col>67</xdr:col>
      <xdr:colOff>101600</xdr:colOff>
      <xdr:row>78</xdr:row>
      <xdr:rowOff>13785</xdr:rowOff>
    </xdr:to>
    <xdr:sp macro="" textlink="">
      <xdr:nvSpPr>
        <xdr:cNvPr id="652" name="楕円 651"/>
        <xdr:cNvSpPr/>
      </xdr:nvSpPr>
      <xdr:spPr>
        <a:xfrm>
          <a:off x="12763500" y="132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4912</xdr:rowOff>
    </xdr:from>
    <xdr:ext cx="534377" cy="259045"/>
    <xdr:sp macro="" textlink="">
      <xdr:nvSpPr>
        <xdr:cNvPr id="653" name="テキスト ボックス 652"/>
        <xdr:cNvSpPr txBox="1"/>
      </xdr:nvSpPr>
      <xdr:spPr>
        <a:xfrm>
          <a:off x="12547111" y="133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145123</xdr:rowOff>
    </xdr:from>
    <xdr:to>
      <xdr:col>85</xdr:col>
      <xdr:colOff>127000</xdr:colOff>
      <xdr:row>99</xdr:row>
      <xdr:rowOff>34100</xdr:rowOff>
    </xdr:to>
    <xdr:cxnSp macro="">
      <xdr:nvCxnSpPr>
        <xdr:cNvPr id="682" name="直線コネクタ 681"/>
        <xdr:cNvCxnSpPr/>
      </xdr:nvCxnSpPr>
      <xdr:spPr>
        <a:xfrm>
          <a:off x="15481300" y="16947223"/>
          <a:ext cx="8382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135992</xdr:rowOff>
    </xdr:from>
    <xdr:to>
      <xdr:col>81</xdr:col>
      <xdr:colOff>50800</xdr:colOff>
      <xdr:row>98</xdr:row>
      <xdr:rowOff>145123</xdr:rowOff>
    </xdr:to>
    <xdr:cxnSp macro="">
      <xdr:nvCxnSpPr>
        <xdr:cNvPr id="685" name="直線コネクタ 684"/>
        <xdr:cNvCxnSpPr/>
      </xdr:nvCxnSpPr>
      <xdr:spPr>
        <a:xfrm>
          <a:off x="14592300" y="16766642"/>
          <a:ext cx="889000" cy="1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135992</xdr:rowOff>
    </xdr:from>
    <xdr:to>
      <xdr:col>76</xdr:col>
      <xdr:colOff>114300</xdr:colOff>
      <xdr:row>98</xdr:row>
      <xdr:rowOff>62561</xdr:rowOff>
    </xdr:to>
    <xdr:cxnSp macro="">
      <xdr:nvCxnSpPr>
        <xdr:cNvPr id="688" name="直線コネクタ 687"/>
        <xdr:cNvCxnSpPr/>
      </xdr:nvCxnSpPr>
      <xdr:spPr>
        <a:xfrm flipV="1">
          <a:off x="13703300" y="16766642"/>
          <a:ext cx="889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62561</xdr:rowOff>
    </xdr:from>
    <xdr:to>
      <xdr:col>71</xdr:col>
      <xdr:colOff>177800</xdr:colOff>
      <xdr:row>99</xdr:row>
      <xdr:rowOff>35140</xdr:rowOff>
    </xdr:to>
    <xdr:cxnSp macro="">
      <xdr:nvCxnSpPr>
        <xdr:cNvPr id="691" name="直線コネクタ 690"/>
        <xdr:cNvCxnSpPr/>
      </xdr:nvCxnSpPr>
      <xdr:spPr>
        <a:xfrm flipV="1">
          <a:off x="12814300" y="16864661"/>
          <a:ext cx="889000" cy="1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154750</xdr:rowOff>
    </xdr:from>
    <xdr:to>
      <xdr:col>85</xdr:col>
      <xdr:colOff>177800</xdr:colOff>
      <xdr:row>99</xdr:row>
      <xdr:rowOff>84900</xdr:rowOff>
    </xdr:to>
    <xdr:sp macro="" textlink="">
      <xdr:nvSpPr>
        <xdr:cNvPr id="701" name="楕円 700"/>
        <xdr:cNvSpPr/>
      </xdr:nvSpPr>
      <xdr:spPr>
        <a:xfrm>
          <a:off x="16268700" y="169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69677</xdr:rowOff>
    </xdr:from>
    <xdr:ext cx="378565" cy="259045"/>
    <xdr:sp macro="" textlink="">
      <xdr:nvSpPr>
        <xdr:cNvPr id="702" name="積立金該当値テキスト"/>
        <xdr:cNvSpPr txBox="1"/>
      </xdr:nvSpPr>
      <xdr:spPr>
        <a:xfrm>
          <a:off x="16370300" y="168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94323</xdr:rowOff>
    </xdr:from>
    <xdr:to>
      <xdr:col>81</xdr:col>
      <xdr:colOff>101600</xdr:colOff>
      <xdr:row>99</xdr:row>
      <xdr:rowOff>24473</xdr:rowOff>
    </xdr:to>
    <xdr:sp macro="" textlink="">
      <xdr:nvSpPr>
        <xdr:cNvPr id="703" name="楕円 702"/>
        <xdr:cNvSpPr/>
      </xdr:nvSpPr>
      <xdr:spPr>
        <a:xfrm>
          <a:off x="15430500" y="168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15600</xdr:rowOff>
    </xdr:from>
    <xdr:ext cx="469744" cy="259045"/>
    <xdr:sp macro="" textlink="">
      <xdr:nvSpPr>
        <xdr:cNvPr id="704" name="テキスト ボックス 703"/>
        <xdr:cNvSpPr txBox="1"/>
      </xdr:nvSpPr>
      <xdr:spPr>
        <a:xfrm>
          <a:off x="15246428" y="169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85192</xdr:rowOff>
    </xdr:from>
    <xdr:to>
      <xdr:col>76</xdr:col>
      <xdr:colOff>165100</xdr:colOff>
      <xdr:row>98</xdr:row>
      <xdr:rowOff>15342</xdr:rowOff>
    </xdr:to>
    <xdr:sp macro="" textlink="">
      <xdr:nvSpPr>
        <xdr:cNvPr id="705" name="楕円 704"/>
        <xdr:cNvSpPr/>
      </xdr:nvSpPr>
      <xdr:spPr>
        <a:xfrm>
          <a:off x="14541500" y="167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31869</xdr:rowOff>
    </xdr:from>
    <xdr:ext cx="534377" cy="259045"/>
    <xdr:sp macro="" textlink="">
      <xdr:nvSpPr>
        <xdr:cNvPr id="706" name="テキスト ボックス 705"/>
        <xdr:cNvSpPr txBox="1"/>
      </xdr:nvSpPr>
      <xdr:spPr>
        <a:xfrm>
          <a:off x="14325111" y="164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11761</xdr:rowOff>
    </xdr:from>
    <xdr:to>
      <xdr:col>72</xdr:col>
      <xdr:colOff>38100</xdr:colOff>
      <xdr:row>98</xdr:row>
      <xdr:rowOff>113361</xdr:rowOff>
    </xdr:to>
    <xdr:sp macro="" textlink="">
      <xdr:nvSpPr>
        <xdr:cNvPr id="707" name="楕円 706"/>
        <xdr:cNvSpPr/>
      </xdr:nvSpPr>
      <xdr:spPr>
        <a:xfrm>
          <a:off x="13652500" y="16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104488</xdr:rowOff>
    </xdr:from>
    <xdr:ext cx="534377" cy="259045"/>
    <xdr:sp macro="" textlink="">
      <xdr:nvSpPr>
        <xdr:cNvPr id="708" name="テキスト ボックス 707"/>
        <xdr:cNvSpPr txBox="1"/>
      </xdr:nvSpPr>
      <xdr:spPr>
        <a:xfrm>
          <a:off x="13436111" y="169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155790</xdr:rowOff>
    </xdr:from>
    <xdr:to>
      <xdr:col>67</xdr:col>
      <xdr:colOff>101600</xdr:colOff>
      <xdr:row>99</xdr:row>
      <xdr:rowOff>85940</xdr:rowOff>
    </xdr:to>
    <xdr:sp macro="" textlink="">
      <xdr:nvSpPr>
        <xdr:cNvPr id="709" name="楕円 708"/>
        <xdr:cNvSpPr/>
      </xdr:nvSpPr>
      <xdr:spPr>
        <a:xfrm>
          <a:off x="12763500" y="16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77067</xdr:rowOff>
    </xdr:from>
    <xdr:ext cx="378565" cy="259045"/>
    <xdr:sp macro="" textlink="">
      <xdr:nvSpPr>
        <xdr:cNvPr id="710" name="テキスト ボックス 709"/>
        <xdr:cNvSpPr txBox="1"/>
      </xdr:nvSpPr>
      <xdr:spPr>
        <a:xfrm>
          <a:off x="12625017" y="1705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61595</xdr:rowOff>
    </xdr:from>
    <xdr:to>
      <xdr:col>116</xdr:col>
      <xdr:colOff>63500</xdr:colOff>
      <xdr:row>39</xdr:row>
      <xdr:rowOff>24485</xdr:rowOff>
    </xdr:to>
    <xdr:cxnSp macro="">
      <xdr:nvCxnSpPr>
        <xdr:cNvPr id="739" name="直線コネクタ 738"/>
        <xdr:cNvCxnSpPr/>
      </xdr:nvCxnSpPr>
      <xdr:spPr>
        <a:xfrm flipV="1">
          <a:off x="21323300" y="6405245"/>
          <a:ext cx="8382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39</xdr:row>
      <xdr:rowOff>24485</xdr:rowOff>
    </xdr:to>
    <xdr:cxnSp macro="">
      <xdr:nvCxnSpPr>
        <xdr:cNvPr id="742" name="直線コネクタ 741"/>
        <xdr:cNvCxnSpPr/>
      </xdr:nvCxnSpPr>
      <xdr:spPr>
        <a:xfrm>
          <a:off x="20434300" y="665411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112382</xdr:rowOff>
    </xdr:from>
    <xdr:to>
      <xdr:col>107</xdr:col>
      <xdr:colOff>50800</xdr:colOff>
      <xdr:row>38</xdr:row>
      <xdr:rowOff>139014</xdr:rowOff>
    </xdr:to>
    <xdr:cxnSp macro="">
      <xdr:nvCxnSpPr>
        <xdr:cNvPr id="745" name="直線コネクタ 744"/>
        <xdr:cNvCxnSpPr/>
      </xdr:nvCxnSpPr>
      <xdr:spPr>
        <a:xfrm>
          <a:off x="19545300" y="6627482"/>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148920</xdr:rowOff>
    </xdr:from>
    <xdr:to>
      <xdr:col>102</xdr:col>
      <xdr:colOff>114300</xdr:colOff>
      <xdr:row>38</xdr:row>
      <xdr:rowOff>112382</xdr:rowOff>
    </xdr:to>
    <xdr:cxnSp macro="">
      <xdr:nvCxnSpPr>
        <xdr:cNvPr id="748" name="直線コネクタ 747"/>
        <xdr:cNvCxnSpPr/>
      </xdr:nvCxnSpPr>
      <xdr:spPr>
        <a:xfrm>
          <a:off x="18656300" y="6492570"/>
          <a:ext cx="889000" cy="1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10795</xdr:rowOff>
    </xdr:from>
    <xdr:to>
      <xdr:col>116</xdr:col>
      <xdr:colOff>114300</xdr:colOff>
      <xdr:row>37</xdr:row>
      <xdr:rowOff>112395</xdr:rowOff>
    </xdr:to>
    <xdr:sp macro="" textlink="">
      <xdr:nvSpPr>
        <xdr:cNvPr id="758" name="楕円 757"/>
        <xdr:cNvSpPr/>
      </xdr:nvSpPr>
      <xdr:spPr>
        <a:xfrm>
          <a:off x="22110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33672</xdr:rowOff>
    </xdr:from>
    <xdr:ext cx="469744" cy="259045"/>
    <xdr:sp macro="" textlink="">
      <xdr:nvSpPr>
        <xdr:cNvPr id="759" name="投資及び出資金該当値テキスト"/>
        <xdr:cNvSpPr txBox="1"/>
      </xdr:nvSpPr>
      <xdr:spPr>
        <a:xfrm>
          <a:off x="22212300" y="62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145135</xdr:rowOff>
    </xdr:from>
    <xdr:to>
      <xdr:col>112</xdr:col>
      <xdr:colOff>38100</xdr:colOff>
      <xdr:row>39</xdr:row>
      <xdr:rowOff>75285</xdr:rowOff>
    </xdr:to>
    <xdr:sp macro="" textlink="">
      <xdr:nvSpPr>
        <xdr:cNvPr id="760" name="楕円 759"/>
        <xdr:cNvSpPr/>
      </xdr:nvSpPr>
      <xdr:spPr>
        <a:xfrm>
          <a:off x="21272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66412</xdr:rowOff>
    </xdr:from>
    <xdr:ext cx="378565" cy="259045"/>
    <xdr:sp macro="" textlink="">
      <xdr:nvSpPr>
        <xdr:cNvPr id="761" name="テキスト ボックス 760"/>
        <xdr:cNvSpPr txBox="1"/>
      </xdr:nvSpPr>
      <xdr:spPr>
        <a:xfrm>
          <a:off x="21134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62" name="楕円 761"/>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9491</xdr:rowOff>
    </xdr:from>
    <xdr:ext cx="469744" cy="259045"/>
    <xdr:sp macro="" textlink="">
      <xdr:nvSpPr>
        <xdr:cNvPr id="763" name="テキスト ボックス 762"/>
        <xdr:cNvSpPr txBox="1"/>
      </xdr:nvSpPr>
      <xdr:spPr>
        <a:xfrm>
          <a:off x="20199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61582</xdr:rowOff>
    </xdr:from>
    <xdr:to>
      <xdr:col>102</xdr:col>
      <xdr:colOff>165100</xdr:colOff>
      <xdr:row>38</xdr:row>
      <xdr:rowOff>163182</xdr:rowOff>
    </xdr:to>
    <xdr:sp macro="" textlink="">
      <xdr:nvSpPr>
        <xdr:cNvPr id="764" name="楕円 763"/>
        <xdr:cNvSpPr/>
      </xdr:nvSpPr>
      <xdr:spPr>
        <a:xfrm>
          <a:off x="19494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8259</xdr:rowOff>
    </xdr:from>
    <xdr:ext cx="469744" cy="259045"/>
    <xdr:sp macro="" textlink="">
      <xdr:nvSpPr>
        <xdr:cNvPr id="765" name="テキスト ボックス 764"/>
        <xdr:cNvSpPr txBox="1"/>
      </xdr:nvSpPr>
      <xdr:spPr>
        <a:xfrm>
          <a:off x="19310428" y="63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98120</xdr:rowOff>
    </xdr:from>
    <xdr:to>
      <xdr:col>98</xdr:col>
      <xdr:colOff>38100</xdr:colOff>
      <xdr:row>38</xdr:row>
      <xdr:rowOff>28270</xdr:rowOff>
    </xdr:to>
    <xdr:sp macro="" textlink="">
      <xdr:nvSpPr>
        <xdr:cNvPr id="766" name="楕円 765"/>
        <xdr:cNvSpPr/>
      </xdr:nvSpPr>
      <xdr:spPr>
        <a:xfrm>
          <a:off x="18605500" y="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44797</xdr:rowOff>
    </xdr:from>
    <xdr:ext cx="469744" cy="259045"/>
    <xdr:sp macro="" textlink="">
      <xdr:nvSpPr>
        <xdr:cNvPr id="767" name="テキスト ボックス 766"/>
        <xdr:cNvSpPr txBox="1"/>
      </xdr:nvSpPr>
      <xdr:spPr>
        <a:xfrm>
          <a:off x="18421428" y="62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122098</xdr:rowOff>
    </xdr:from>
    <xdr:to>
      <xdr:col>116</xdr:col>
      <xdr:colOff>63500</xdr:colOff>
      <xdr:row>58</xdr:row>
      <xdr:rowOff>123835</xdr:rowOff>
    </xdr:to>
    <xdr:cxnSp macro="">
      <xdr:nvCxnSpPr>
        <xdr:cNvPr id="794" name="直線コネクタ 793"/>
        <xdr:cNvCxnSpPr/>
      </xdr:nvCxnSpPr>
      <xdr:spPr>
        <a:xfrm>
          <a:off x="21323300" y="1006619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121686</xdr:rowOff>
    </xdr:from>
    <xdr:to>
      <xdr:col>111</xdr:col>
      <xdr:colOff>177800</xdr:colOff>
      <xdr:row>58</xdr:row>
      <xdr:rowOff>122098</xdr:rowOff>
    </xdr:to>
    <xdr:cxnSp macro="">
      <xdr:nvCxnSpPr>
        <xdr:cNvPr id="797" name="直線コネクタ 796"/>
        <xdr:cNvCxnSpPr/>
      </xdr:nvCxnSpPr>
      <xdr:spPr>
        <a:xfrm>
          <a:off x="20434300" y="1006578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120726</xdr:rowOff>
    </xdr:from>
    <xdr:to>
      <xdr:col>107</xdr:col>
      <xdr:colOff>50800</xdr:colOff>
      <xdr:row>58</xdr:row>
      <xdr:rowOff>121686</xdr:rowOff>
    </xdr:to>
    <xdr:cxnSp macro="">
      <xdr:nvCxnSpPr>
        <xdr:cNvPr id="800" name="直線コネクタ 799"/>
        <xdr:cNvCxnSpPr/>
      </xdr:nvCxnSpPr>
      <xdr:spPr>
        <a:xfrm>
          <a:off x="19545300" y="1006482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117846</xdr:rowOff>
    </xdr:from>
    <xdr:to>
      <xdr:col>102</xdr:col>
      <xdr:colOff>114300</xdr:colOff>
      <xdr:row>58</xdr:row>
      <xdr:rowOff>120726</xdr:rowOff>
    </xdr:to>
    <xdr:cxnSp macro="">
      <xdr:nvCxnSpPr>
        <xdr:cNvPr id="803" name="直線コネクタ 802"/>
        <xdr:cNvCxnSpPr/>
      </xdr:nvCxnSpPr>
      <xdr:spPr>
        <a:xfrm>
          <a:off x="18656300" y="1006194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73035</xdr:rowOff>
    </xdr:from>
    <xdr:to>
      <xdr:col>116</xdr:col>
      <xdr:colOff>114300</xdr:colOff>
      <xdr:row>59</xdr:row>
      <xdr:rowOff>3185</xdr:rowOff>
    </xdr:to>
    <xdr:sp macro="" textlink="">
      <xdr:nvSpPr>
        <xdr:cNvPr id="813" name="楕円 812"/>
        <xdr:cNvSpPr/>
      </xdr:nvSpPr>
      <xdr:spPr>
        <a:xfrm>
          <a:off x="22110700" y="100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159412</xdr:rowOff>
    </xdr:from>
    <xdr:ext cx="378565" cy="259045"/>
    <xdr:sp macro="" textlink="">
      <xdr:nvSpPr>
        <xdr:cNvPr id="814" name="貸付金該当値テキスト"/>
        <xdr:cNvSpPr txBox="1"/>
      </xdr:nvSpPr>
      <xdr:spPr>
        <a:xfrm>
          <a:off x="22212300" y="993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71298</xdr:rowOff>
    </xdr:from>
    <xdr:to>
      <xdr:col>112</xdr:col>
      <xdr:colOff>38100</xdr:colOff>
      <xdr:row>59</xdr:row>
      <xdr:rowOff>1448</xdr:rowOff>
    </xdr:to>
    <xdr:sp macro="" textlink="">
      <xdr:nvSpPr>
        <xdr:cNvPr id="815" name="楕円 814"/>
        <xdr:cNvSpPr/>
      </xdr:nvSpPr>
      <xdr:spPr>
        <a:xfrm>
          <a:off x="21272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164025</xdr:rowOff>
    </xdr:from>
    <xdr:ext cx="378565" cy="259045"/>
    <xdr:sp macro="" textlink="">
      <xdr:nvSpPr>
        <xdr:cNvPr id="816" name="テキスト ボックス 815"/>
        <xdr:cNvSpPr txBox="1"/>
      </xdr:nvSpPr>
      <xdr:spPr>
        <a:xfrm>
          <a:off x="21134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70886</xdr:rowOff>
    </xdr:from>
    <xdr:to>
      <xdr:col>107</xdr:col>
      <xdr:colOff>101600</xdr:colOff>
      <xdr:row>59</xdr:row>
      <xdr:rowOff>1036</xdr:rowOff>
    </xdr:to>
    <xdr:sp macro="" textlink="">
      <xdr:nvSpPr>
        <xdr:cNvPr id="817" name="楕円 816"/>
        <xdr:cNvSpPr/>
      </xdr:nvSpPr>
      <xdr:spPr>
        <a:xfrm>
          <a:off x="20383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163613</xdr:rowOff>
    </xdr:from>
    <xdr:ext cx="378565" cy="259045"/>
    <xdr:sp macro="" textlink="">
      <xdr:nvSpPr>
        <xdr:cNvPr id="818" name="テキスト ボックス 817"/>
        <xdr:cNvSpPr txBox="1"/>
      </xdr:nvSpPr>
      <xdr:spPr>
        <a:xfrm>
          <a:off x="20245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69926</xdr:rowOff>
    </xdr:from>
    <xdr:to>
      <xdr:col>102</xdr:col>
      <xdr:colOff>165100</xdr:colOff>
      <xdr:row>59</xdr:row>
      <xdr:rowOff>76</xdr:rowOff>
    </xdr:to>
    <xdr:sp macro="" textlink="">
      <xdr:nvSpPr>
        <xdr:cNvPr id="819" name="楕円 818"/>
        <xdr:cNvSpPr/>
      </xdr:nvSpPr>
      <xdr:spPr>
        <a:xfrm>
          <a:off x="19494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162653</xdr:rowOff>
    </xdr:from>
    <xdr:ext cx="378565" cy="259045"/>
    <xdr:sp macro="" textlink="">
      <xdr:nvSpPr>
        <xdr:cNvPr id="820" name="テキスト ボックス 819"/>
        <xdr:cNvSpPr txBox="1"/>
      </xdr:nvSpPr>
      <xdr:spPr>
        <a:xfrm>
          <a:off x="19356017" y="1010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67046</xdr:rowOff>
    </xdr:from>
    <xdr:to>
      <xdr:col>98</xdr:col>
      <xdr:colOff>38100</xdr:colOff>
      <xdr:row>58</xdr:row>
      <xdr:rowOff>168646</xdr:rowOff>
    </xdr:to>
    <xdr:sp macro="" textlink="">
      <xdr:nvSpPr>
        <xdr:cNvPr id="821" name="楕円 820"/>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159773</xdr:rowOff>
    </xdr:from>
    <xdr:ext cx="378565" cy="259045"/>
    <xdr:sp macro="" textlink="">
      <xdr:nvSpPr>
        <xdr:cNvPr id="822" name="テキスト ボックス 821"/>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826</xdr:rowOff>
    </xdr:from>
    <xdr:to>
      <xdr:col>116</xdr:col>
      <xdr:colOff>63500</xdr:colOff>
      <xdr:row>77</xdr:row>
      <xdr:rowOff>17856</xdr:rowOff>
    </xdr:to>
    <xdr:cxnSp macro="">
      <xdr:nvCxnSpPr>
        <xdr:cNvPr id="852" name="直線コネクタ 851"/>
        <xdr:cNvCxnSpPr/>
      </xdr:nvCxnSpPr>
      <xdr:spPr>
        <a:xfrm>
          <a:off x="21323300" y="12859576"/>
          <a:ext cx="838200" cy="35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826</xdr:rowOff>
    </xdr:from>
    <xdr:to>
      <xdr:col>111</xdr:col>
      <xdr:colOff>177800</xdr:colOff>
      <xdr:row>75</xdr:row>
      <xdr:rowOff>35096</xdr:rowOff>
    </xdr:to>
    <xdr:cxnSp macro="">
      <xdr:nvCxnSpPr>
        <xdr:cNvPr id="855" name="直線コネクタ 854"/>
        <xdr:cNvCxnSpPr/>
      </xdr:nvCxnSpPr>
      <xdr:spPr>
        <a:xfrm flipV="1">
          <a:off x="20434300" y="12859576"/>
          <a:ext cx="889000" cy="3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35096</xdr:rowOff>
    </xdr:from>
    <xdr:to>
      <xdr:col>107</xdr:col>
      <xdr:colOff>50800</xdr:colOff>
      <xdr:row>75</xdr:row>
      <xdr:rowOff>75921</xdr:rowOff>
    </xdr:to>
    <xdr:cxnSp macro="">
      <xdr:nvCxnSpPr>
        <xdr:cNvPr id="858" name="直線コネクタ 857"/>
        <xdr:cNvCxnSpPr/>
      </xdr:nvCxnSpPr>
      <xdr:spPr>
        <a:xfrm flipV="1">
          <a:off x="19545300" y="12893846"/>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24829</xdr:rowOff>
    </xdr:from>
    <xdr:to>
      <xdr:col>102</xdr:col>
      <xdr:colOff>114300</xdr:colOff>
      <xdr:row>75</xdr:row>
      <xdr:rowOff>75921</xdr:rowOff>
    </xdr:to>
    <xdr:cxnSp macro="">
      <xdr:nvCxnSpPr>
        <xdr:cNvPr id="861" name="直線コネクタ 860"/>
        <xdr:cNvCxnSpPr/>
      </xdr:nvCxnSpPr>
      <xdr:spPr>
        <a:xfrm>
          <a:off x="18656300" y="12883579"/>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138506</xdr:rowOff>
    </xdr:from>
    <xdr:to>
      <xdr:col>116</xdr:col>
      <xdr:colOff>114300</xdr:colOff>
      <xdr:row>77</xdr:row>
      <xdr:rowOff>68656</xdr:rowOff>
    </xdr:to>
    <xdr:sp macro="" textlink="">
      <xdr:nvSpPr>
        <xdr:cNvPr id="871" name="楕円 870"/>
        <xdr:cNvSpPr/>
      </xdr:nvSpPr>
      <xdr:spPr>
        <a:xfrm>
          <a:off x="221107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116933</xdr:rowOff>
    </xdr:from>
    <xdr:ext cx="534377" cy="259045"/>
    <xdr:sp macro="" textlink="">
      <xdr:nvSpPr>
        <xdr:cNvPr id="872" name="繰出金該当値テキスト"/>
        <xdr:cNvSpPr txBox="1"/>
      </xdr:nvSpPr>
      <xdr:spPr>
        <a:xfrm>
          <a:off x="22212300"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121476</xdr:rowOff>
    </xdr:from>
    <xdr:to>
      <xdr:col>112</xdr:col>
      <xdr:colOff>38100</xdr:colOff>
      <xdr:row>75</xdr:row>
      <xdr:rowOff>51626</xdr:rowOff>
    </xdr:to>
    <xdr:sp macro="" textlink="">
      <xdr:nvSpPr>
        <xdr:cNvPr id="873" name="楕円 872"/>
        <xdr:cNvSpPr/>
      </xdr:nvSpPr>
      <xdr:spPr>
        <a:xfrm>
          <a:off x="21272500" y="12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68153</xdr:rowOff>
    </xdr:from>
    <xdr:ext cx="534377" cy="259045"/>
    <xdr:sp macro="" textlink="">
      <xdr:nvSpPr>
        <xdr:cNvPr id="874" name="テキスト ボックス 873"/>
        <xdr:cNvSpPr txBox="1"/>
      </xdr:nvSpPr>
      <xdr:spPr>
        <a:xfrm>
          <a:off x="21056111" y="125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155746</xdr:rowOff>
    </xdr:from>
    <xdr:to>
      <xdr:col>107</xdr:col>
      <xdr:colOff>101600</xdr:colOff>
      <xdr:row>75</xdr:row>
      <xdr:rowOff>85896</xdr:rowOff>
    </xdr:to>
    <xdr:sp macro="" textlink="">
      <xdr:nvSpPr>
        <xdr:cNvPr id="875" name="楕円 874"/>
        <xdr:cNvSpPr/>
      </xdr:nvSpPr>
      <xdr:spPr>
        <a:xfrm>
          <a:off x="20383500" y="128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102423</xdr:rowOff>
    </xdr:from>
    <xdr:ext cx="534377" cy="259045"/>
    <xdr:sp macro="" textlink="">
      <xdr:nvSpPr>
        <xdr:cNvPr id="876" name="テキスト ボックス 875"/>
        <xdr:cNvSpPr txBox="1"/>
      </xdr:nvSpPr>
      <xdr:spPr>
        <a:xfrm>
          <a:off x="20167111" y="126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25121</xdr:rowOff>
    </xdr:from>
    <xdr:to>
      <xdr:col>102</xdr:col>
      <xdr:colOff>165100</xdr:colOff>
      <xdr:row>75</xdr:row>
      <xdr:rowOff>126721</xdr:rowOff>
    </xdr:to>
    <xdr:sp macro="" textlink="">
      <xdr:nvSpPr>
        <xdr:cNvPr id="877" name="楕円 876"/>
        <xdr:cNvSpPr/>
      </xdr:nvSpPr>
      <xdr:spPr>
        <a:xfrm>
          <a:off x="19494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143248</xdr:rowOff>
    </xdr:from>
    <xdr:ext cx="534377" cy="259045"/>
    <xdr:sp macro="" textlink="">
      <xdr:nvSpPr>
        <xdr:cNvPr id="878" name="テキスト ボックス 877"/>
        <xdr:cNvSpPr txBox="1"/>
      </xdr:nvSpPr>
      <xdr:spPr>
        <a:xfrm>
          <a:off x="19278111"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145479</xdr:rowOff>
    </xdr:from>
    <xdr:to>
      <xdr:col>98</xdr:col>
      <xdr:colOff>38100</xdr:colOff>
      <xdr:row>75</xdr:row>
      <xdr:rowOff>75629</xdr:rowOff>
    </xdr:to>
    <xdr:sp macro="" textlink="">
      <xdr:nvSpPr>
        <xdr:cNvPr id="879" name="楕円 878"/>
        <xdr:cNvSpPr/>
      </xdr:nvSpPr>
      <xdr:spPr>
        <a:xfrm>
          <a:off x="18605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92156</xdr:rowOff>
    </xdr:from>
    <xdr:ext cx="534377" cy="259045"/>
    <xdr:sp macro="" textlink="">
      <xdr:nvSpPr>
        <xdr:cNvPr id="880" name="テキスト ボックス 879"/>
        <xdr:cNvSpPr txBox="1"/>
      </xdr:nvSpPr>
      <xdr:spPr>
        <a:xfrm>
          <a:off x="18389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567,703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67,454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円で昨年度より増加しているが、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会計年度任用職員制度の開始による影響であり、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類似団体平均よりは下回っている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68,518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となっており、前年度決算と比較する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上曽トンネル整備事業や通学路整備事業などの新規整備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に転じている。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普通建設事業費については合併特例債などの地方債の借入も行っていることから公債費の増加にも影響するため、今後も事業の取捨選択を徹底していくことで類似団体平均値を上回らないよう努めていく。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新型コロナウイルス感染症にかかる経済対策による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特別定額給付金の給付もあったため大幅に増加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が、これまでと同様一部事務組合への負担金の割合が高く、また下水道事業の法適化に伴う補助金の支出が増加の要因となっている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158968</xdr:rowOff>
    </xdr:from>
    <xdr:to>
      <xdr:col>24</xdr:col>
      <xdr:colOff>63500</xdr:colOff>
      <xdr:row>38</xdr:row>
      <xdr:rowOff>10378</xdr:rowOff>
    </xdr:to>
    <xdr:cxnSp macro="">
      <xdr:nvCxnSpPr>
        <xdr:cNvPr id="63" name="直線コネクタ 62"/>
        <xdr:cNvCxnSpPr/>
      </xdr:nvCxnSpPr>
      <xdr:spPr>
        <a:xfrm>
          <a:off x="3797300" y="65026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158968</xdr:rowOff>
    </xdr:from>
    <xdr:to>
      <xdr:col>19</xdr:col>
      <xdr:colOff>177800</xdr:colOff>
      <xdr:row>38</xdr:row>
      <xdr:rowOff>38789</xdr:rowOff>
    </xdr:to>
    <xdr:cxnSp macro="">
      <xdr:nvCxnSpPr>
        <xdr:cNvPr id="66" name="直線コネクタ 65"/>
        <xdr:cNvCxnSpPr/>
      </xdr:nvCxnSpPr>
      <xdr:spPr>
        <a:xfrm flipV="1">
          <a:off x="2908300" y="6502618"/>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38789</xdr:rowOff>
    </xdr:from>
    <xdr:to>
      <xdr:col>15</xdr:col>
      <xdr:colOff>50800</xdr:colOff>
      <xdr:row>38</xdr:row>
      <xdr:rowOff>39443</xdr:rowOff>
    </xdr:to>
    <xdr:cxnSp macro="">
      <xdr:nvCxnSpPr>
        <xdr:cNvPr id="69" name="直線コネクタ 68"/>
        <xdr:cNvCxnSpPr/>
      </xdr:nvCxnSpPr>
      <xdr:spPr>
        <a:xfrm flipV="1">
          <a:off x="2019300" y="655388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157661</xdr:rowOff>
    </xdr:from>
    <xdr:to>
      <xdr:col>10</xdr:col>
      <xdr:colOff>114300</xdr:colOff>
      <xdr:row>38</xdr:row>
      <xdr:rowOff>39443</xdr:rowOff>
    </xdr:to>
    <xdr:cxnSp macro="">
      <xdr:nvCxnSpPr>
        <xdr:cNvPr id="72" name="直線コネクタ 71"/>
        <xdr:cNvCxnSpPr/>
      </xdr:nvCxnSpPr>
      <xdr:spPr>
        <a:xfrm>
          <a:off x="1130300" y="6501311"/>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131028</xdr:rowOff>
    </xdr:from>
    <xdr:to>
      <xdr:col>24</xdr:col>
      <xdr:colOff>114300</xdr:colOff>
      <xdr:row>38</xdr:row>
      <xdr:rowOff>61178</xdr:rowOff>
    </xdr:to>
    <xdr:sp macro="" textlink="">
      <xdr:nvSpPr>
        <xdr:cNvPr id="82" name="楕円 81"/>
        <xdr:cNvSpPr/>
      </xdr:nvSpPr>
      <xdr:spPr>
        <a:xfrm>
          <a:off x="4584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109455</xdr:rowOff>
    </xdr:from>
    <xdr:ext cx="469744" cy="259045"/>
    <xdr:sp macro="" textlink="">
      <xdr:nvSpPr>
        <xdr:cNvPr id="83" name="議会費該当値テキスト"/>
        <xdr:cNvSpPr txBox="1"/>
      </xdr:nvSpPr>
      <xdr:spPr>
        <a:xfrm>
          <a:off x="4686300" y="645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108168</xdr:rowOff>
    </xdr:from>
    <xdr:to>
      <xdr:col>20</xdr:col>
      <xdr:colOff>38100</xdr:colOff>
      <xdr:row>38</xdr:row>
      <xdr:rowOff>38318</xdr:rowOff>
    </xdr:to>
    <xdr:sp macro="" textlink="">
      <xdr:nvSpPr>
        <xdr:cNvPr id="84" name="楕円 83"/>
        <xdr:cNvSpPr/>
      </xdr:nvSpPr>
      <xdr:spPr>
        <a:xfrm>
          <a:off x="37465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29445</xdr:rowOff>
    </xdr:from>
    <xdr:ext cx="469744" cy="259045"/>
    <xdr:sp macro="" textlink="">
      <xdr:nvSpPr>
        <xdr:cNvPr id="85" name="テキスト ボックス 84"/>
        <xdr:cNvSpPr txBox="1"/>
      </xdr:nvSpPr>
      <xdr:spPr>
        <a:xfrm>
          <a:off x="3562428" y="654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159439</xdr:rowOff>
    </xdr:from>
    <xdr:to>
      <xdr:col>15</xdr:col>
      <xdr:colOff>101600</xdr:colOff>
      <xdr:row>38</xdr:row>
      <xdr:rowOff>89589</xdr:rowOff>
    </xdr:to>
    <xdr:sp macro="" textlink="">
      <xdr:nvSpPr>
        <xdr:cNvPr id="86" name="楕円 85"/>
        <xdr:cNvSpPr/>
      </xdr:nvSpPr>
      <xdr:spPr>
        <a:xfrm>
          <a:off x="2857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80716</xdr:rowOff>
    </xdr:from>
    <xdr:ext cx="469744" cy="259045"/>
    <xdr:sp macro="" textlink="">
      <xdr:nvSpPr>
        <xdr:cNvPr id="87" name="テキスト ボックス 86"/>
        <xdr:cNvSpPr txBox="1"/>
      </xdr:nvSpPr>
      <xdr:spPr>
        <a:xfrm>
          <a:off x="2673428" y="65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160093</xdr:rowOff>
    </xdr:from>
    <xdr:to>
      <xdr:col>10</xdr:col>
      <xdr:colOff>165100</xdr:colOff>
      <xdr:row>38</xdr:row>
      <xdr:rowOff>90243</xdr:rowOff>
    </xdr:to>
    <xdr:sp macro="" textlink="">
      <xdr:nvSpPr>
        <xdr:cNvPr id="88" name="楕円 87"/>
        <xdr:cNvSpPr/>
      </xdr:nvSpPr>
      <xdr:spPr>
        <a:xfrm>
          <a:off x="1968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81370</xdr:rowOff>
    </xdr:from>
    <xdr:ext cx="469744" cy="259045"/>
    <xdr:sp macro="" textlink="">
      <xdr:nvSpPr>
        <xdr:cNvPr id="89" name="テキスト ボックス 88"/>
        <xdr:cNvSpPr txBox="1"/>
      </xdr:nvSpPr>
      <xdr:spPr>
        <a:xfrm>
          <a:off x="1784428" y="65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106861</xdr:rowOff>
    </xdr:from>
    <xdr:to>
      <xdr:col>6</xdr:col>
      <xdr:colOff>38100</xdr:colOff>
      <xdr:row>38</xdr:row>
      <xdr:rowOff>37012</xdr:rowOff>
    </xdr:to>
    <xdr:sp macro="" textlink="">
      <xdr:nvSpPr>
        <xdr:cNvPr id="90" name="楕円 89"/>
        <xdr:cNvSpPr/>
      </xdr:nvSpPr>
      <xdr:spPr>
        <a:xfrm>
          <a:off x="1079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28139</xdr:rowOff>
    </xdr:from>
    <xdr:ext cx="469744" cy="259045"/>
    <xdr:sp macro="" textlink="">
      <xdr:nvSpPr>
        <xdr:cNvPr id="91" name="テキスト ボックス 90"/>
        <xdr:cNvSpPr txBox="1"/>
      </xdr:nvSpPr>
      <xdr:spPr>
        <a:xfrm>
          <a:off x="895428"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118218</xdr:rowOff>
    </xdr:from>
    <xdr:to>
      <xdr:col>24</xdr:col>
      <xdr:colOff>63500</xdr:colOff>
      <xdr:row>58</xdr:row>
      <xdr:rowOff>102974</xdr:rowOff>
    </xdr:to>
    <xdr:cxnSp macro="">
      <xdr:nvCxnSpPr>
        <xdr:cNvPr id="122" name="直線コネクタ 121"/>
        <xdr:cNvCxnSpPr/>
      </xdr:nvCxnSpPr>
      <xdr:spPr>
        <a:xfrm flipV="1">
          <a:off x="3797300" y="9719418"/>
          <a:ext cx="838200" cy="3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55438</xdr:rowOff>
    </xdr:from>
    <xdr:to>
      <xdr:col>19</xdr:col>
      <xdr:colOff>177800</xdr:colOff>
      <xdr:row>58</xdr:row>
      <xdr:rowOff>102974</xdr:rowOff>
    </xdr:to>
    <xdr:cxnSp macro="">
      <xdr:nvCxnSpPr>
        <xdr:cNvPr id="125" name="直線コネクタ 124"/>
        <xdr:cNvCxnSpPr/>
      </xdr:nvCxnSpPr>
      <xdr:spPr>
        <a:xfrm>
          <a:off x="2908300" y="9999538"/>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55438</xdr:rowOff>
    </xdr:from>
    <xdr:to>
      <xdr:col>15</xdr:col>
      <xdr:colOff>50800</xdr:colOff>
      <xdr:row>58</xdr:row>
      <xdr:rowOff>69389</xdr:rowOff>
    </xdr:to>
    <xdr:cxnSp macro="">
      <xdr:nvCxnSpPr>
        <xdr:cNvPr id="128" name="直線コネクタ 127"/>
        <xdr:cNvCxnSpPr/>
      </xdr:nvCxnSpPr>
      <xdr:spPr>
        <a:xfrm flipV="1">
          <a:off x="2019300" y="9999538"/>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69389</xdr:rowOff>
    </xdr:from>
    <xdr:to>
      <xdr:col>10</xdr:col>
      <xdr:colOff>114300</xdr:colOff>
      <xdr:row>58</xdr:row>
      <xdr:rowOff>109061</xdr:rowOff>
    </xdr:to>
    <xdr:cxnSp macro="">
      <xdr:nvCxnSpPr>
        <xdr:cNvPr id="131" name="直線コネクタ 130"/>
        <xdr:cNvCxnSpPr/>
      </xdr:nvCxnSpPr>
      <xdr:spPr>
        <a:xfrm flipV="1">
          <a:off x="1130300" y="10013489"/>
          <a:ext cx="8890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67418</xdr:rowOff>
    </xdr:from>
    <xdr:to>
      <xdr:col>24</xdr:col>
      <xdr:colOff>114300</xdr:colOff>
      <xdr:row>56</xdr:row>
      <xdr:rowOff>169018</xdr:rowOff>
    </xdr:to>
    <xdr:sp macro="" textlink="">
      <xdr:nvSpPr>
        <xdr:cNvPr id="141" name="楕円 140"/>
        <xdr:cNvSpPr/>
      </xdr:nvSpPr>
      <xdr:spPr>
        <a:xfrm>
          <a:off x="4584700" y="9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153795</xdr:rowOff>
    </xdr:from>
    <xdr:ext cx="599010" cy="259045"/>
    <xdr:sp macro="" textlink="">
      <xdr:nvSpPr>
        <xdr:cNvPr id="142" name="総務費該当値テキスト"/>
        <xdr:cNvSpPr txBox="1"/>
      </xdr:nvSpPr>
      <xdr:spPr>
        <a:xfrm>
          <a:off x="4686300" y="95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52174</xdr:rowOff>
    </xdr:from>
    <xdr:to>
      <xdr:col>20</xdr:col>
      <xdr:colOff>38100</xdr:colOff>
      <xdr:row>58</xdr:row>
      <xdr:rowOff>153774</xdr:rowOff>
    </xdr:to>
    <xdr:sp macro="" textlink="">
      <xdr:nvSpPr>
        <xdr:cNvPr id="143" name="楕円 142"/>
        <xdr:cNvSpPr/>
      </xdr:nvSpPr>
      <xdr:spPr>
        <a:xfrm>
          <a:off x="3746500" y="99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144901</xdr:rowOff>
    </xdr:from>
    <xdr:ext cx="534377" cy="259045"/>
    <xdr:sp macro="" textlink="">
      <xdr:nvSpPr>
        <xdr:cNvPr id="144" name="テキスト ボックス 143"/>
        <xdr:cNvSpPr txBox="1"/>
      </xdr:nvSpPr>
      <xdr:spPr>
        <a:xfrm>
          <a:off x="3530111" y="100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4638</xdr:rowOff>
    </xdr:from>
    <xdr:to>
      <xdr:col>15</xdr:col>
      <xdr:colOff>101600</xdr:colOff>
      <xdr:row>58</xdr:row>
      <xdr:rowOff>106238</xdr:rowOff>
    </xdr:to>
    <xdr:sp macro="" textlink="">
      <xdr:nvSpPr>
        <xdr:cNvPr id="145" name="楕円 144"/>
        <xdr:cNvSpPr/>
      </xdr:nvSpPr>
      <xdr:spPr>
        <a:xfrm>
          <a:off x="28575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97365</xdr:rowOff>
    </xdr:from>
    <xdr:ext cx="534377" cy="259045"/>
    <xdr:sp macro="" textlink="">
      <xdr:nvSpPr>
        <xdr:cNvPr id="146" name="テキスト ボックス 145"/>
        <xdr:cNvSpPr txBox="1"/>
      </xdr:nvSpPr>
      <xdr:spPr>
        <a:xfrm>
          <a:off x="2641111" y="100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18589</xdr:rowOff>
    </xdr:from>
    <xdr:to>
      <xdr:col>10</xdr:col>
      <xdr:colOff>165100</xdr:colOff>
      <xdr:row>58</xdr:row>
      <xdr:rowOff>120189</xdr:rowOff>
    </xdr:to>
    <xdr:sp macro="" textlink="">
      <xdr:nvSpPr>
        <xdr:cNvPr id="147" name="楕円 146"/>
        <xdr:cNvSpPr/>
      </xdr:nvSpPr>
      <xdr:spPr>
        <a:xfrm>
          <a:off x="1968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111316</xdr:rowOff>
    </xdr:from>
    <xdr:ext cx="534377" cy="259045"/>
    <xdr:sp macro="" textlink="">
      <xdr:nvSpPr>
        <xdr:cNvPr id="148" name="テキスト ボックス 147"/>
        <xdr:cNvSpPr txBox="1"/>
      </xdr:nvSpPr>
      <xdr:spPr>
        <a:xfrm>
          <a:off x="1752111" y="100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58261</xdr:rowOff>
    </xdr:from>
    <xdr:to>
      <xdr:col>6</xdr:col>
      <xdr:colOff>38100</xdr:colOff>
      <xdr:row>58</xdr:row>
      <xdr:rowOff>159861</xdr:rowOff>
    </xdr:to>
    <xdr:sp macro="" textlink="">
      <xdr:nvSpPr>
        <xdr:cNvPr id="149" name="楕円 148"/>
        <xdr:cNvSpPr/>
      </xdr:nvSpPr>
      <xdr:spPr>
        <a:xfrm>
          <a:off x="1079500" y="100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150988</xdr:rowOff>
    </xdr:from>
    <xdr:ext cx="534377" cy="259045"/>
    <xdr:sp macro="" textlink="">
      <xdr:nvSpPr>
        <xdr:cNvPr id="150" name="テキスト ボックス 149"/>
        <xdr:cNvSpPr txBox="1"/>
      </xdr:nvSpPr>
      <xdr:spPr>
        <a:xfrm>
          <a:off x="863111" y="100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96348</xdr:rowOff>
    </xdr:from>
    <xdr:to>
      <xdr:col>24</xdr:col>
      <xdr:colOff>63500</xdr:colOff>
      <xdr:row>77</xdr:row>
      <xdr:rowOff>123290</xdr:rowOff>
    </xdr:to>
    <xdr:cxnSp macro="">
      <xdr:nvCxnSpPr>
        <xdr:cNvPr id="182" name="直線コネクタ 181"/>
        <xdr:cNvCxnSpPr/>
      </xdr:nvCxnSpPr>
      <xdr:spPr>
        <a:xfrm flipV="1">
          <a:off x="3797300" y="13297998"/>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123290</xdr:rowOff>
    </xdr:from>
    <xdr:to>
      <xdr:col>19</xdr:col>
      <xdr:colOff>177800</xdr:colOff>
      <xdr:row>78</xdr:row>
      <xdr:rowOff>90012</xdr:rowOff>
    </xdr:to>
    <xdr:cxnSp macro="">
      <xdr:nvCxnSpPr>
        <xdr:cNvPr id="185" name="直線コネクタ 184"/>
        <xdr:cNvCxnSpPr/>
      </xdr:nvCxnSpPr>
      <xdr:spPr>
        <a:xfrm flipV="1">
          <a:off x="2908300" y="13324940"/>
          <a:ext cx="889000" cy="1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87857</xdr:rowOff>
    </xdr:from>
    <xdr:to>
      <xdr:col>15</xdr:col>
      <xdr:colOff>50800</xdr:colOff>
      <xdr:row>78</xdr:row>
      <xdr:rowOff>90012</xdr:rowOff>
    </xdr:to>
    <xdr:cxnSp macro="">
      <xdr:nvCxnSpPr>
        <xdr:cNvPr id="188" name="直線コネクタ 187"/>
        <xdr:cNvCxnSpPr/>
      </xdr:nvCxnSpPr>
      <xdr:spPr>
        <a:xfrm>
          <a:off x="2019300" y="1346095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82648</xdr:rowOff>
    </xdr:from>
    <xdr:to>
      <xdr:col>10</xdr:col>
      <xdr:colOff>114300</xdr:colOff>
      <xdr:row>78</xdr:row>
      <xdr:rowOff>87857</xdr:rowOff>
    </xdr:to>
    <xdr:cxnSp macro="">
      <xdr:nvCxnSpPr>
        <xdr:cNvPr id="191" name="直線コネクタ 190"/>
        <xdr:cNvCxnSpPr/>
      </xdr:nvCxnSpPr>
      <xdr:spPr>
        <a:xfrm>
          <a:off x="1130300" y="1345574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45548</xdr:rowOff>
    </xdr:from>
    <xdr:to>
      <xdr:col>24</xdr:col>
      <xdr:colOff>114300</xdr:colOff>
      <xdr:row>77</xdr:row>
      <xdr:rowOff>147148</xdr:rowOff>
    </xdr:to>
    <xdr:sp macro="" textlink="">
      <xdr:nvSpPr>
        <xdr:cNvPr id="201" name="楕円 200"/>
        <xdr:cNvSpPr/>
      </xdr:nvSpPr>
      <xdr:spPr>
        <a:xfrm>
          <a:off x="4584700" y="132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23975</xdr:rowOff>
    </xdr:from>
    <xdr:ext cx="599010" cy="259045"/>
    <xdr:sp macro="" textlink="">
      <xdr:nvSpPr>
        <xdr:cNvPr id="202" name="民生費該当値テキスト"/>
        <xdr:cNvSpPr txBox="1"/>
      </xdr:nvSpPr>
      <xdr:spPr>
        <a:xfrm>
          <a:off x="4686300" y="1322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72490</xdr:rowOff>
    </xdr:from>
    <xdr:to>
      <xdr:col>20</xdr:col>
      <xdr:colOff>38100</xdr:colOff>
      <xdr:row>78</xdr:row>
      <xdr:rowOff>2640</xdr:rowOff>
    </xdr:to>
    <xdr:sp macro="" textlink="">
      <xdr:nvSpPr>
        <xdr:cNvPr id="203" name="楕円 202"/>
        <xdr:cNvSpPr/>
      </xdr:nvSpPr>
      <xdr:spPr>
        <a:xfrm>
          <a:off x="3746500" y="132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165217</xdr:rowOff>
    </xdr:from>
    <xdr:ext cx="599010" cy="259045"/>
    <xdr:sp macro="" textlink="">
      <xdr:nvSpPr>
        <xdr:cNvPr id="204" name="テキスト ボックス 203"/>
        <xdr:cNvSpPr txBox="1"/>
      </xdr:nvSpPr>
      <xdr:spPr>
        <a:xfrm>
          <a:off x="3497795" y="1336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39212</xdr:rowOff>
    </xdr:from>
    <xdr:to>
      <xdr:col>15</xdr:col>
      <xdr:colOff>101600</xdr:colOff>
      <xdr:row>78</xdr:row>
      <xdr:rowOff>140812</xdr:rowOff>
    </xdr:to>
    <xdr:sp macro="" textlink="">
      <xdr:nvSpPr>
        <xdr:cNvPr id="205" name="楕円 204"/>
        <xdr:cNvSpPr/>
      </xdr:nvSpPr>
      <xdr:spPr>
        <a:xfrm>
          <a:off x="2857500" y="1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131939</xdr:rowOff>
    </xdr:from>
    <xdr:ext cx="599010" cy="259045"/>
    <xdr:sp macro="" textlink="">
      <xdr:nvSpPr>
        <xdr:cNvPr id="206" name="テキスト ボックス 205"/>
        <xdr:cNvSpPr txBox="1"/>
      </xdr:nvSpPr>
      <xdr:spPr>
        <a:xfrm>
          <a:off x="2608795" y="1350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37057</xdr:rowOff>
    </xdr:from>
    <xdr:to>
      <xdr:col>10</xdr:col>
      <xdr:colOff>165100</xdr:colOff>
      <xdr:row>78</xdr:row>
      <xdr:rowOff>138657</xdr:rowOff>
    </xdr:to>
    <xdr:sp macro="" textlink="">
      <xdr:nvSpPr>
        <xdr:cNvPr id="207" name="楕円 206"/>
        <xdr:cNvSpPr/>
      </xdr:nvSpPr>
      <xdr:spPr>
        <a:xfrm>
          <a:off x="1968500" y="134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129784</xdr:rowOff>
    </xdr:from>
    <xdr:ext cx="599010" cy="259045"/>
    <xdr:sp macro="" textlink="">
      <xdr:nvSpPr>
        <xdr:cNvPr id="208" name="テキスト ボックス 207"/>
        <xdr:cNvSpPr txBox="1"/>
      </xdr:nvSpPr>
      <xdr:spPr>
        <a:xfrm>
          <a:off x="1719795" y="1350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31848</xdr:rowOff>
    </xdr:from>
    <xdr:to>
      <xdr:col>6</xdr:col>
      <xdr:colOff>38100</xdr:colOff>
      <xdr:row>78</xdr:row>
      <xdr:rowOff>133448</xdr:rowOff>
    </xdr:to>
    <xdr:sp macro="" textlink="">
      <xdr:nvSpPr>
        <xdr:cNvPr id="209" name="楕円 208"/>
        <xdr:cNvSpPr/>
      </xdr:nvSpPr>
      <xdr:spPr>
        <a:xfrm>
          <a:off x="1079500" y="134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124575</xdr:rowOff>
    </xdr:from>
    <xdr:ext cx="599010" cy="259045"/>
    <xdr:sp macro="" textlink="">
      <xdr:nvSpPr>
        <xdr:cNvPr id="210" name="テキスト ボックス 209"/>
        <xdr:cNvSpPr txBox="1"/>
      </xdr:nvSpPr>
      <xdr:spPr>
        <a:xfrm>
          <a:off x="830795" y="134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69469</xdr:rowOff>
    </xdr:from>
    <xdr:to>
      <xdr:col>24</xdr:col>
      <xdr:colOff>63500</xdr:colOff>
      <xdr:row>98</xdr:row>
      <xdr:rowOff>94678</xdr:rowOff>
    </xdr:to>
    <xdr:cxnSp macro="">
      <xdr:nvCxnSpPr>
        <xdr:cNvPr id="240" name="直線コネクタ 239"/>
        <xdr:cNvCxnSpPr/>
      </xdr:nvCxnSpPr>
      <xdr:spPr>
        <a:xfrm flipV="1">
          <a:off x="3797300" y="16700119"/>
          <a:ext cx="838200" cy="19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35954</xdr:rowOff>
    </xdr:from>
    <xdr:to>
      <xdr:col>19</xdr:col>
      <xdr:colOff>177800</xdr:colOff>
      <xdr:row>98</xdr:row>
      <xdr:rowOff>94678</xdr:rowOff>
    </xdr:to>
    <xdr:cxnSp macro="">
      <xdr:nvCxnSpPr>
        <xdr:cNvPr id="243" name="直線コネクタ 242"/>
        <xdr:cNvCxnSpPr/>
      </xdr:nvCxnSpPr>
      <xdr:spPr>
        <a:xfrm>
          <a:off x="2908300" y="16495154"/>
          <a:ext cx="889000" cy="40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35954</xdr:rowOff>
    </xdr:from>
    <xdr:to>
      <xdr:col>15</xdr:col>
      <xdr:colOff>50800</xdr:colOff>
      <xdr:row>97</xdr:row>
      <xdr:rowOff>71374</xdr:rowOff>
    </xdr:to>
    <xdr:cxnSp macro="">
      <xdr:nvCxnSpPr>
        <xdr:cNvPr id="246" name="直線コネクタ 245"/>
        <xdr:cNvCxnSpPr/>
      </xdr:nvCxnSpPr>
      <xdr:spPr>
        <a:xfrm flipV="1">
          <a:off x="2019300" y="16495154"/>
          <a:ext cx="889000" cy="2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71374</xdr:rowOff>
    </xdr:from>
    <xdr:to>
      <xdr:col>10</xdr:col>
      <xdr:colOff>114300</xdr:colOff>
      <xdr:row>98</xdr:row>
      <xdr:rowOff>76772</xdr:rowOff>
    </xdr:to>
    <xdr:cxnSp macro="">
      <xdr:nvCxnSpPr>
        <xdr:cNvPr id="249" name="直線コネクタ 248"/>
        <xdr:cNvCxnSpPr/>
      </xdr:nvCxnSpPr>
      <xdr:spPr>
        <a:xfrm flipV="1">
          <a:off x="1130300" y="16702024"/>
          <a:ext cx="889000" cy="1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18669</xdr:rowOff>
    </xdr:from>
    <xdr:to>
      <xdr:col>24</xdr:col>
      <xdr:colOff>114300</xdr:colOff>
      <xdr:row>97</xdr:row>
      <xdr:rowOff>120269</xdr:rowOff>
    </xdr:to>
    <xdr:sp macro="" textlink="">
      <xdr:nvSpPr>
        <xdr:cNvPr id="259" name="楕円 258"/>
        <xdr:cNvSpPr/>
      </xdr:nvSpPr>
      <xdr:spPr>
        <a:xfrm>
          <a:off x="4584700" y="166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41546</xdr:rowOff>
    </xdr:from>
    <xdr:ext cx="534377" cy="259045"/>
    <xdr:sp macro="" textlink="">
      <xdr:nvSpPr>
        <xdr:cNvPr id="260" name="衛生費該当値テキスト"/>
        <xdr:cNvSpPr txBox="1"/>
      </xdr:nvSpPr>
      <xdr:spPr>
        <a:xfrm>
          <a:off x="4686300" y="165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43878</xdr:rowOff>
    </xdr:from>
    <xdr:to>
      <xdr:col>20</xdr:col>
      <xdr:colOff>38100</xdr:colOff>
      <xdr:row>98</xdr:row>
      <xdr:rowOff>145478</xdr:rowOff>
    </xdr:to>
    <xdr:sp macro="" textlink="">
      <xdr:nvSpPr>
        <xdr:cNvPr id="261" name="楕円 260"/>
        <xdr:cNvSpPr/>
      </xdr:nvSpPr>
      <xdr:spPr>
        <a:xfrm>
          <a:off x="3746500" y="168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136605</xdr:rowOff>
    </xdr:from>
    <xdr:ext cx="534377" cy="259045"/>
    <xdr:sp macro="" textlink="">
      <xdr:nvSpPr>
        <xdr:cNvPr id="262" name="テキスト ボックス 261"/>
        <xdr:cNvSpPr txBox="1"/>
      </xdr:nvSpPr>
      <xdr:spPr>
        <a:xfrm>
          <a:off x="3530111" y="169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156604</xdr:rowOff>
    </xdr:from>
    <xdr:to>
      <xdr:col>15</xdr:col>
      <xdr:colOff>101600</xdr:colOff>
      <xdr:row>96</xdr:row>
      <xdr:rowOff>86754</xdr:rowOff>
    </xdr:to>
    <xdr:sp macro="" textlink="">
      <xdr:nvSpPr>
        <xdr:cNvPr id="263" name="楕円 262"/>
        <xdr:cNvSpPr/>
      </xdr:nvSpPr>
      <xdr:spPr>
        <a:xfrm>
          <a:off x="2857500" y="164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103281</xdr:rowOff>
    </xdr:from>
    <xdr:ext cx="534377" cy="259045"/>
    <xdr:sp macro="" textlink="">
      <xdr:nvSpPr>
        <xdr:cNvPr id="264" name="テキスト ボックス 263"/>
        <xdr:cNvSpPr txBox="1"/>
      </xdr:nvSpPr>
      <xdr:spPr>
        <a:xfrm>
          <a:off x="2641111" y="162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20574</xdr:rowOff>
    </xdr:from>
    <xdr:to>
      <xdr:col>10</xdr:col>
      <xdr:colOff>165100</xdr:colOff>
      <xdr:row>97</xdr:row>
      <xdr:rowOff>122174</xdr:rowOff>
    </xdr:to>
    <xdr:sp macro="" textlink="">
      <xdr:nvSpPr>
        <xdr:cNvPr id="265" name="楕円 264"/>
        <xdr:cNvSpPr/>
      </xdr:nvSpPr>
      <xdr:spPr>
        <a:xfrm>
          <a:off x="19685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138701</xdr:rowOff>
    </xdr:from>
    <xdr:ext cx="534377" cy="259045"/>
    <xdr:sp macro="" textlink="">
      <xdr:nvSpPr>
        <xdr:cNvPr id="266" name="テキスト ボックス 265"/>
        <xdr:cNvSpPr txBox="1"/>
      </xdr:nvSpPr>
      <xdr:spPr>
        <a:xfrm>
          <a:off x="1752111"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25972</xdr:rowOff>
    </xdr:from>
    <xdr:to>
      <xdr:col>6</xdr:col>
      <xdr:colOff>38100</xdr:colOff>
      <xdr:row>98</xdr:row>
      <xdr:rowOff>127572</xdr:rowOff>
    </xdr:to>
    <xdr:sp macro="" textlink="">
      <xdr:nvSpPr>
        <xdr:cNvPr id="267" name="楕円 266"/>
        <xdr:cNvSpPr/>
      </xdr:nvSpPr>
      <xdr:spPr>
        <a:xfrm>
          <a:off x="1079500" y="168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118699</xdr:rowOff>
    </xdr:from>
    <xdr:ext cx="534377" cy="259045"/>
    <xdr:sp macro="" textlink="">
      <xdr:nvSpPr>
        <xdr:cNvPr id="268" name="テキスト ボックス 267"/>
        <xdr:cNvSpPr txBox="1"/>
      </xdr:nvSpPr>
      <xdr:spPr>
        <a:xfrm>
          <a:off x="863111" y="169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139471</xdr:rowOff>
    </xdr:to>
    <xdr:cxnSp macro="">
      <xdr:nvCxnSpPr>
        <xdr:cNvPr id="295" name="直線コネクタ 294"/>
        <xdr:cNvCxnSpPr/>
      </xdr:nvCxnSpPr>
      <xdr:spPr>
        <a:xfrm>
          <a:off x="9639300" y="66543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137185</xdr:rowOff>
    </xdr:from>
    <xdr:to>
      <xdr:col>50</xdr:col>
      <xdr:colOff>114300</xdr:colOff>
      <xdr:row>38</xdr:row>
      <xdr:rowOff>139243</xdr:rowOff>
    </xdr:to>
    <xdr:cxnSp macro="">
      <xdr:nvCxnSpPr>
        <xdr:cNvPr id="298" name="直線コネクタ 297"/>
        <xdr:cNvCxnSpPr/>
      </xdr:nvCxnSpPr>
      <xdr:spPr>
        <a:xfrm>
          <a:off x="8750300" y="66522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134214</xdr:rowOff>
    </xdr:from>
    <xdr:to>
      <xdr:col>45</xdr:col>
      <xdr:colOff>177800</xdr:colOff>
      <xdr:row>38</xdr:row>
      <xdr:rowOff>137185</xdr:rowOff>
    </xdr:to>
    <xdr:cxnSp macro="">
      <xdr:nvCxnSpPr>
        <xdr:cNvPr id="301" name="直線コネクタ 300"/>
        <xdr:cNvCxnSpPr/>
      </xdr:nvCxnSpPr>
      <xdr:spPr>
        <a:xfrm>
          <a:off x="7861300" y="6649314"/>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134214</xdr:rowOff>
    </xdr:from>
    <xdr:to>
      <xdr:col>41</xdr:col>
      <xdr:colOff>50800</xdr:colOff>
      <xdr:row>38</xdr:row>
      <xdr:rowOff>139471</xdr:rowOff>
    </xdr:to>
    <xdr:cxnSp macro="">
      <xdr:nvCxnSpPr>
        <xdr:cNvPr id="304" name="直線コネクタ 303"/>
        <xdr:cNvCxnSpPr/>
      </xdr:nvCxnSpPr>
      <xdr:spPr>
        <a:xfrm flipV="1">
          <a:off x="6972300" y="664931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4" name="楕円 313"/>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5"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6" name="楕円 315"/>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7" name="テキスト ボックス 316"/>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86385</xdr:rowOff>
    </xdr:from>
    <xdr:to>
      <xdr:col>46</xdr:col>
      <xdr:colOff>38100</xdr:colOff>
      <xdr:row>39</xdr:row>
      <xdr:rowOff>16535</xdr:rowOff>
    </xdr:to>
    <xdr:sp macro="" textlink="">
      <xdr:nvSpPr>
        <xdr:cNvPr id="318" name="楕円 317"/>
        <xdr:cNvSpPr/>
      </xdr:nvSpPr>
      <xdr:spPr>
        <a:xfrm>
          <a:off x="8699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7662</xdr:rowOff>
    </xdr:from>
    <xdr:ext cx="313932" cy="259045"/>
    <xdr:sp macro="" textlink="">
      <xdr:nvSpPr>
        <xdr:cNvPr id="319" name="テキスト ボックス 318"/>
        <xdr:cNvSpPr txBox="1"/>
      </xdr:nvSpPr>
      <xdr:spPr>
        <a:xfrm>
          <a:off x="8593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83414</xdr:rowOff>
    </xdr:from>
    <xdr:to>
      <xdr:col>41</xdr:col>
      <xdr:colOff>101600</xdr:colOff>
      <xdr:row>39</xdr:row>
      <xdr:rowOff>13564</xdr:rowOff>
    </xdr:to>
    <xdr:sp macro="" textlink="">
      <xdr:nvSpPr>
        <xdr:cNvPr id="320" name="楕円 319"/>
        <xdr:cNvSpPr/>
      </xdr:nvSpPr>
      <xdr:spPr>
        <a:xfrm>
          <a:off x="7810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4691</xdr:rowOff>
    </xdr:from>
    <xdr:ext cx="313932" cy="259045"/>
    <xdr:sp macro="" textlink="">
      <xdr:nvSpPr>
        <xdr:cNvPr id="321" name="テキスト ボックス 320"/>
        <xdr:cNvSpPr txBox="1"/>
      </xdr:nvSpPr>
      <xdr:spPr>
        <a:xfrm>
          <a:off x="7704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22" name="楕円 321"/>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3" name="テキスト ボックス 322"/>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131775</xdr:rowOff>
    </xdr:from>
    <xdr:to>
      <xdr:col>55</xdr:col>
      <xdr:colOff>0</xdr:colOff>
      <xdr:row>56</xdr:row>
      <xdr:rowOff>159188</xdr:rowOff>
    </xdr:to>
    <xdr:cxnSp macro="">
      <xdr:nvCxnSpPr>
        <xdr:cNvPr id="352" name="直線コネクタ 351"/>
        <xdr:cNvCxnSpPr/>
      </xdr:nvCxnSpPr>
      <xdr:spPr>
        <a:xfrm>
          <a:off x="9639300" y="9732975"/>
          <a:ext cx="8382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77750</xdr:rowOff>
    </xdr:from>
    <xdr:to>
      <xdr:col>50</xdr:col>
      <xdr:colOff>114300</xdr:colOff>
      <xdr:row>56</xdr:row>
      <xdr:rowOff>131775</xdr:rowOff>
    </xdr:to>
    <xdr:cxnSp macro="">
      <xdr:nvCxnSpPr>
        <xdr:cNvPr id="355" name="直線コネクタ 354"/>
        <xdr:cNvCxnSpPr/>
      </xdr:nvCxnSpPr>
      <xdr:spPr>
        <a:xfrm>
          <a:off x="8750300" y="9678950"/>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77750</xdr:rowOff>
    </xdr:from>
    <xdr:to>
      <xdr:col>45</xdr:col>
      <xdr:colOff>177800</xdr:colOff>
      <xdr:row>56</xdr:row>
      <xdr:rowOff>147130</xdr:rowOff>
    </xdr:to>
    <xdr:cxnSp macro="">
      <xdr:nvCxnSpPr>
        <xdr:cNvPr id="358" name="直線コネクタ 357"/>
        <xdr:cNvCxnSpPr/>
      </xdr:nvCxnSpPr>
      <xdr:spPr>
        <a:xfrm flipV="1">
          <a:off x="7861300" y="9678950"/>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84055</xdr:rowOff>
    </xdr:from>
    <xdr:to>
      <xdr:col>41</xdr:col>
      <xdr:colOff>50800</xdr:colOff>
      <xdr:row>56</xdr:row>
      <xdr:rowOff>147130</xdr:rowOff>
    </xdr:to>
    <xdr:cxnSp macro="">
      <xdr:nvCxnSpPr>
        <xdr:cNvPr id="361" name="直線コネクタ 360"/>
        <xdr:cNvCxnSpPr/>
      </xdr:nvCxnSpPr>
      <xdr:spPr>
        <a:xfrm>
          <a:off x="6972300" y="9685255"/>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108388</xdr:rowOff>
    </xdr:from>
    <xdr:to>
      <xdr:col>55</xdr:col>
      <xdr:colOff>50800</xdr:colOff>
      <xdr:row>57</xdr:row>
      <xdr:rowOff>38538</xdr:rowOff>
    </xdr:to>
    <xdr:sp macro="" textlink="">
      <xdr:nvSpPr>
        <xdr:cNvPr id="371" name="楕円 370"/>
        <xdr:cNvSpPr/>
      </xdr:nvSpPr>
      <xdr:spPr>
        <a:xfrm>
          <a:off x="10426700" y="97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86815</xdr:rowOff>
    </xdr:from>
    <xdr:ext cx="534377" cy="259045"/>
    <xdr:sp macro="" textlink="">
      <xdr:nvSpPr>
        <xdr:cNvPr id="372" name="農林水産業費該当値テキスト"/>
        <xdr:cNvSpPr txBox="1"/>
      </xdr:nvSpPr>
      <xdr:spPr>
        <a:xfrm>
          <a:off x="10528300" y="96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80975</xdr:rowOff>
    </xdr:from>
    <xdr:to>
      <xdr:col>50</xdr:col>
      <xdr:colOff>165100</xdr:colOff>
      <xdr:row>57</xdr:row>
      <xdr:rowOff>11125</xdr:rowOff>
    </xdr:to>
    <xdr:sp macro="" textlink="">
      <xdr:nvSpPr>
        <xdr:cNvPr id="373" name="楕円 372"/>
        <xdr:cNvSpPr/>
      </xdr:nvSpPr>
      <xdr:spPr>
        <a:xfrm>
          <a:off x="9588500" y="96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27652</xdr:rowOff>
    </xdr:from>
    <xdr:ext cx="534377" cy="259045"/>
    <xdr:sp macro="" textlink="">
      <xdr:nvSpPr>
        <xdr:cNvPr id="374" name="テキスト ボックス 373"/>
        <xdr:cNvSpPr txBox="1"/>
      </xdr:nvSpPr>
      <xdr:spPr>
        <a:xfrm>
          <a:off x="9372111" y="94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26950</xdr:rowOff>
    </xdr:from>
    <xdr:to>
      <xdr:col>46</xdr:col>
      <xdr:colOff>38100</xdr:colOff>
      <xdr:row>56</xdr:row>
      <xdr:rowOff>128550</xdr:rowOff>
    </xdr:to>
    <xdr:sp macro="" textlink="">
      <xdr:nvSpPr>
        <xdr:cNvPr id="375" name="楕円 374"/>
        <xdr:cNvSpPr/>
      </xdr:nvSpPr>
      <xdr:spPr>
        <a:xfrm>
          <a:off x="8699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145077</xdr:rowOff>
    </xdr:from>
    <xdr:ext cx="534377" cy="259045"/>
    <xdr:sp macro="" textlink="">
      <xdr:nvSpPr>
        <xdr:cNvPr id="376" name="テキスト ボックス 375"/>
        <xdr:cNvSpPr txBox="1"/>
      </xdr:nvSpPr>
      <xdr:spPr>
        <a:xfrm>
          <a:off x="8483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96330</xdr:rowOff>
    </xdr:from>
    <xdr:to>
      <xdr:col>41</xdr:col>
      <xdr:colOff>101600</xdr:colOff>
      <xdr:row>57</xdr:row>
      <xdr:rowOff>26480</xdr:rowOff>
    </xdr:to>
    <xdr:sp macro="" textlink="">
      <xdr:nvSpPr>
        <xdr:cNvPr id="377" name="楕円 376"/>
        <xdr:cNvSpPr/>
      </xdr:nvSpPr>
      <xdr:spPr>
        <a:xfrm>
          <a:off x="78105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43007</xdr:rowOff>
    </xdr:from>
    <xdr:ext cx="534377" cy="259045"/>
    <xdr:sp macro="" textlink="">
      <xdr:nvSpPr>
        <xdr:cNvPr id="378" name="テキスト ボックス 377"/>
        <xdr:cNvSpPr txBox="1"/>
      </xdr:nvSpPr>
      <xdr:spPr>
        <a:xfrm>
          <a:off x="7594111" y="94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33255</xdr:rowOff>
    </xdr:from>
    <xdr:to>
      <xdr:col>36</xdr:col>
      <xdr:colOff>165100</xdr:colOff>
      <xdr:row>56</xdr:row>
      <xdr:rowOff>134855</xdr:rowOff>
    </xdr:to>
    <xdr:sp macro="" textlink="">
      <xdr:nvSpPr>
        <xdr:cNvPr id="379" name="楕円 378"/>
        <xdr:cNvSpPr/>
      </xdr:nvSpPr>
      <xdr:spPr>
        <a:xfrm>
          <a:off x="6921500" y="96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151382</xdr:rowOff>
    </xdr:from>
    <xdr:ext cx="534377" cy="259045"/>
    <xdr:sp macro="" textlink="">
      <xdr:nvSpPr>
        <xdr:cNvPr id="380" name="テキスト ボックス 379"/>
        <xdr:cNvSpPr txBox="1"/>
      </xdr:nvSpPr>
      <xdr:spPr>
        <a:xfrm>
          <a:off x="6705111" y="94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50585</xdr:rowOff>
    </xdr:from>
    <xdr:to>
      <xdr:col>55</xdr:col>
      <xdr:colOff>0</xdr:colOff>
      <xdr:row>78</xdr:row>
      <xdr:rowOff>141739</xdr:rowOff>
    </xdr:to>
    <xdr:cxnSp macro="">
      <xdr:nvCxnSpPr>
        <xdr:cNvPr id="409" name="直線コネクタ 408"/>
        <xdr:cNvCxnSpPr/>
      </xdr:nvCxnSpPr>
      <xdr:spPr>
        <a:xfrm flipV="1">
          <a:off x="9639300" y="13423685"/>
          <a:ext cx="8382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141739</xdr:rowOff>
    </xdr:from>
    <xdr:to>
      <xdr:col>50</xdr:col>
      <xdr:colOff>114300</xdr:colOff>
      <xdr:row>78</xdr:row>
      <xdr:rowOff>142576</xdr:rowOff>
    </xdr:to>
    <xdr:cxnSp macro="">
      <xdr:nvCxnSpPr>
        <xdr:cNvPr id="412" name="直線コネクタ 411"/>
        <xdr:cNvCxnSpPr/>
      </xdr:nvCxnSpPr>
      <xdr:spPr>
        <a:xfrm flipV="1">
          <a:off x="8750300" y="13514839"/>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142576</xdr:rowOff>
    </xdr:from>
    <xdr:to>
      <xdr:col>45</xdr:col>
      <xdr:colOff>177800</xdr:colOff>
      <xdr:row>78</xdr:row>
      <xdr:rowOff>148501</xdr:rowOff>
    </xdr:to>
    <xdr:cxnSp macro="">
      <xdr:nvCxnSpPr>
        <xdr:cNvPr id="415" name="直線コネクタ 414"/>
        <xdr:cNvCxnSpPr/>
      </xdr:nvCxnSpPr>
      <xdr:spPr>
        <a:xfrm flipV="1">
          <a:off x="7861300" y="13515676"/>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148501</xdr:rowOff>
    </xdr:from>
    <xdr:to>
      <xdr:col>41</xdr:col>
      <xdr:colOff>50800</xdr:colOff>
      <xdr:row>78</xdr:row>
      <xdr:rowOff>151016</xdr:rowOff>
    </xdr:to>
    <xdr:cxnSp macro="">
      <xdr:nvCxnSpPr>
        <xdr:cNvPr id="418" name="直線コネクタ 417"/>
        <xdr:cNvCxnSpPr/>
      </xdr:nvCxnSpPr>
      <xdr:spPr>
        <a:xfrm flipV="1">
          <a:off x="6972300" y="1352160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171235</xdr:rowOff>
    </xdr:from>
    <xdr:to>
      <xdr:col>55</xdr:col>
      <xdr:colOff>50800</xdr:colOff>
      <xdr:row>78</xdr:row>
      <xdr:rowOff>101385</xdr:rowOff>
    </xdr:to>
    <xdr:sp macro="" textlink="">
      <xdr:nvSpPr>
        <xdr:cNvPr id="428" name="楕円 427"/>
        <xdr:cNvSpPr/>
      </xdr:nvSpPr>
      <xdr:spPr>
        <a:xfrm>
          <a:off x="10426700" y="13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86162</xdr:rowOff>
    </xdr:from>
    <xdr:ext cx="469744" cy="259045"/>
    <xdr:sp macro="" textlink="">
      <xdr:nvSpPr>
        <xdr:cNvPr id="429" name="商工費該当値テキスト"/>
        <xdr:cNvSpPr txBox="1"/>
      </xdr:nvSpPr>
      <xdr:spPr>
        <a:xfrm>
          <a:off x="10528300" y="1328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90939</xdr:rowOff>
    </xdr:from>
    <xdr:to>
      <xdr:col>50</xdr:col>
      <xdr:colOff>165100</xdr:colOff>
      <xdr:row>79</xdr:row>
      <xdr:rowOff>21089</xdr:rowOff>
    </xdr:to>
    <xdr:sp macro="" textlink="">
      <xdr:nvSpPr>
        <xdr:cNvPr id="430" name="楕円 429"/>
        <xdr:cNvSpPr/>
      </xdr:nvSpPr>
      <xdr:spPr>
        <a:xfrm>
          <a:off x="9588500" y="134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12216</xdr:rowOff>
    </xdr:from>
    <xdr:ext cx="469744" cy="259045"/>
    <xdr:sp macro="" textlink="">
      <xdr:nvSpPr>
        <xdr:cNvPr id="431" name="テキスト ボックス 430"/>
        <xdr:cNvSpPr txBox="1"/>
      </xdr:nvSpPr>
      <xdr:spPr>
        <a:xfrm>
          <a:off x="9404428" y="135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91776</xdr:rowOff>
    </xdr:from>
    <xdr:to>
      <xdr:col>46</xdr:col>
      <xdr:colOff>38100</xdr:colOff>
      <xdr:row>79</xdr:row>
      <xdr:rowOff>21926</xdr:rowOff>
    </xdr:to>
    <xdr:sp macro="" textlink="">
      <xdr:nvSpPr>
        <xdr:cNvPr id="432" name="楕円 431"/>
        <xdr:cNvSpPr/>
      </xdr:nvSpPr>
      <xdr:spPr>
        <a:xfrm>
          <a:off x="8699500" y="134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13053</xdr:rowOff>
    </xdr:from>
    <xdr:ext cx="469744" cy="259045"/>
    <xdr:sp macro="" textlink="">
      <xdr:nvSpPr>
        <xdr:cNvPr id="433" name="テキスト ボックス 432"/>
        <xdr:cNvSpPr txBox="1"/>
      </xdr:nvSpPr>
      <xdr:spPr>
        <a:xfrm>
          <a:off x="8515428" y="135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97701</xdr:rowOff>
    </xdr:from>
    <xdr:to>
      <xdr:col>41</xdr:col>
      <xdr:colOff>101600</xdr:colOff>
      <xdr:row>79</xdr:row>
      <xdr:rowOff>27851</xdr:rowOff>
    </xdr:to>
    <xdr:sp macro="" textlink="">
      <xdr:nvSpPr>
        <xdr:cNvPr id="434" name="楕円 433"/>
        <xdr:cNvSpPr/>
      </xdr:nvSpPr>
      <xdr:spPr>
        <a:xfrm>
          <a:off x="7810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18978</xdr:rowOff>
    </xdr:from>
    <xdr:ext cx="469744" cy="259045"/>
    <xdr:sp macro="" textlink="">
      <xdr:nvSpPr>
        <xdr:cNvPr id="435" name="テキスト ボックス 434"/>
        <xdr:cNvSpPr txBox="1"/>
      </xdr:nvSpPr>
      <xdr:spPr>
        <a:xfrm>
          <a:off x="7626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100216</xdr:rowOff>
    </xdr:from>
    <xdr:to>
      <xdr:col>36</xdr:col>
      <xdr:colOff>165100</xdr:colOff>
      <xdr:row>79</xdr:row>
      <xdr:rowOff>30366</xdr:rowOff>
    </xdr:to>
    <xdr:sp macro="" textlink="">
      <xdr:nvSpPr>
        <xdr:cNvPr id="436" name="楕円 435"/>
        <xdr:cNvSpPr/>
      </xdr:nvSpPr>
      <xdr:spPr>
        <a:xfrm>
          <a:off x="6921500" y="134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21493</xdr:rowOff>
    </xdr:from>
    <xdr:ext cx="469744" cy="259045"/>
    <xdr:sp macro="" textlink="">
      <xdr:nvSpPr>
        <xdr:cNvPr id="437" name="テキスト ボックス 436"/>
        <xdr:cNvSpPr txBox="1"/>
      </xdr:nvSpPr>
      <xdr:spPr>
        <a:xfrm>
          <a:off x="6737428" y="135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138655</xdr:rowOff>
    </xdr:from>
    <xdr:to>
      <xdr:col>55</xdr:col>
      <xdr:colOff>0</xdr:colOff>
      <xdr:row>98</xdr:row>
      <xdr:rowOff>69683</xdr:rowOff>
    </xdr:to>
    <xdr:cxnSp macro="">
      <xdr:nvCxnSpPr>
        <xdr:cNvPr id="469" name="直線コネクタ 468"/>
        <xdr:cNvCxnSpPr/>
      </xdr:nvCxnSpPr>
      <xdr:spPr>
        <a:xfrm flipV="1">
          <a:off x="9639300" y="16597855"/>
          <a:ext cx="838200" cy="27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69683</xdr:rowOff>
    </xdr:from>
    <xdr:to>
      <xdr:col>50</xdr:col>
      <xdr:colOff>114300</xdr:colOff>
      <xdr:row>98</xdr:row>
      <xdr:rowOff>81243</xdr:rowOff>
    </xdr:to>
    <xdr:cxnSp macro="">
      <xdr:nvCxnSpPr>
        <xdr:cNvPr id="472" name="直線コネクタ 471"/>
        <xdr:cNvCxnSpPr/>
      </xdr:nvCxnSpPr>
      <xdr:spPr>
        <a:xfrm flipV="1">
          <a:off x="8750300" y="16871783"/>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81243</xdr:rowOff>
    </xdr:from>
    <xdr:to>
      <xdr:col>45</xdr:col>
      <xdr:colOff>177800</xdr:colOff>
      <xdr:row>99</xdr:row>
      <xdr:rowOff>85227</xdr:rowOff>
    </xdr:to>
    <xdr:cxnSp macro="">
      <xdr:nvCxnSpPr>
        <xdr:cNvPr id="475" name="直線コネクタ 474"/>
        <xdr:cNvCxnSpPr/>
      </xdr:nvCxnSpPr>
      <xdr:spPr>
        <a:xfrm flipV="1">
          <a:off x="7861300" y="16883343"/>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77640</xdr:rowOff>
    </xdr:from>
    <xdr:to>
      <xdr:col>41</xdr:col>
      <xdr:colOff>50800</xdr:colOff>
      <xdr:row>99</xdr:row>
      <xdr:rowOff>85227</xdr:rowOff>
    </xdr:to>
    <xdr:cxnSp macro="">
      <xdr:nvCxnSpPr>
        <xdr:cNvPr id="478" name="直線コネクタ 477"/>
        <xdr:cNvCxnSpPr/>
      </xdr:nvCxnSpPr>
      <xdr:spPr>
        <a:xfrm>
          <a:off x="6972300" y="17051190"/>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87855</xdr:rowOff>
    </xdr:from>
    <xdr:to>
      <xdr:col>55</xdr:col>
      <xdr:colOff>50800</xdr:colOff>
      <xdr:row>97</xdr:row>
      <xdr:rowOff>18005</xdr:rowOff>
    </xdr:to>
    <xdr:sp macro="" textlink="">
      <xdr:nvSpPr>
        <xdr:cNvPr id="488" name="楕円 487"/>
        <xdr:cNvSpPr/>
      </xdr:nvSpPr>
      <xdr:spPr>
        <a:xfrm>
          <a:off x="10426700" y="165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110732</xdr:rowOff>
    </xdr:from>
    <xdr:ext cx="534377" cy="259045"/>
    <xdr:sp macro="" textlink="">
      <xdr:nvSpPr>
        <xdr:cNvPr id="489" name="土木費該当値テキスト"/>
        <xdr:cNvSpPr txBox="1"/>
      </xdr:nvSpPr>
      <xdr:spPr>
        <a:xfrm>
          <a:off x="10528300" y="1639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18883</xdr:rowOff>
    </xdr:from>
    <xdr:to>
      <xdr:col>50</xdr:col>
      <xdr:colOff>165100</xdr:colOff>
      <xdr:row>98</xdr:row>
      <xdr:rowOff>120483</xdr:rowOff>
    </xdr:to>
    <xdr:sp macro="" textlink="">
      <xdr:nvSpPr>
        <xdr:cNvPr id="490" name="楕円 489"/>
        <xdr:cNvSpPr/>
      </xdr:nvSpPr>
      <xdr:spPr>
        <a:xfrm>
          <a:off x="9588500" y="168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111610</xdr:rowOff>
    </xdr:from>
    <xdr:ext cx="534377" cy="259045"/>
    <xdr:sp macro="" textlink="">
      <xdr:nvSpPr>
        <xdr:cNvPr id="491" name="テキスト ボックス 490"/>
        <xdr:cNvSpPr txBox="1"/>
      </xdr:nvSpPr>
      <xdr:spPr>
        <a:xfrm>
          <a:off x="9372111" y="169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30443</xdr:rowOff>
    </xdr:from>
    <xdr:to>
      <xdr:col>46</xdr:col>
      <xdr:colOff>38100</xdr:colOff>
      <xdr:row>98</xdr:row>
      <xdr:rowOff>132043</xdr:rowOff>
    </xdr:to>
    <xdr:sp macro="" textlink="">
      <xdr:nvSpPr>
        <xdr:cNvPr id="492" name="楕円 491"/>
        <xdr:cNvSpPr/>
      </xdr:nvSpPr>
      <xdr:spPr>
        <a:xfrm>
          <a:off x="8699500" y="168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123170</xdr:rowOff>
    </xdr:from>
    <xdr:ext cx="534377" cy="259045"/>
    <xdr:sp macro="" textlink="">
      <xdr:nvSpPr>
        <xdr:cNvPr id="493" name="テキスト ボックス 492"/>
        <xdr:cNvSpPr txBox="1"/>
      </xdr:nvSpPr>
      <xdr:spPr>
        <a:xfrm>
          <a:off x="8483111" y="169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34427</xdr:rowOff>
    </xdr:from>
    <xdr:to>
      <xdr:col>41</xdr:col>
      <xdr:colOff>101600</xdr:colOff>
      <xdr:row>99</xdr:row>
      <xdr:rowOff>136027</xdr:rowOff>
    </xdr:to>
    <xdr:sp macro="" textlink="">
      <xdr:nvSpPr>
        <xdr:cNvPr id="494" name="楕円 493"/>
        <xdr:cNvSpPr/>
      </xdr:nvSpPr>
      <xdr:spPr>
        <a:xfrm>
          <a:off x="7810500" y="170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127154</xdr:rowOff>
    </xdr:from>
    <xdr:ext cx="534377" cy="259045"/>
    <xdr:sp macro="" textlink="">
      <xdr:nvSpPr>
        <xdr:cNvPr id="495" name="テキスト ボックス 494"/>
        <xdr:cNvSpPr txBox="1"/>
      </xdr:nvSpPr>
      <xdr:spPr>
        <a:xfrm>
          <a:off x="7594111" y="171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26840</xdr:rowOff>
    </xdr:from>
    <xdr:to>
      <xdr:col>36</xdr:col>
      <xdr:colOff>165100</xdr:colOff>
      <xdr:row>99</xdr:row>
      <xdr:rowOff>128440</xdr:rowOff>
    </xdr:to>
    <xdr:sp macro="" textlink="">
      <xdr:nvSpPr>
        <xdr:cNvPr id="496" name="楕円 495"/>
        <xdr:cNvSpPr/>
      </xdr:nvSpPr>
      <xdr:spPr>
        <a:xfrm>
          <a:off x="6921500" y="170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119567</xdr:rowOff>
    </xdr:from>
    <xdr:ext cx="534377" cy="259045"/>
    <xdr:sp macro="" textlink="">
      <xdr:nvSpPr>
        <xdr:cNvPr id="497" name="テキスト ボックス 496"/>
        <xdr:cNvSpPr txBox="1"/>
      </xdr:nvSpPr>
      <xdr:spPr>
        <a:xfrm>
          <a:off x="6705111" y="170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86894</xdr:rowOff>
    </xdr:from>
    <xdr:to>
      <xdr:col>85</xdr:col>
      <xdr:colOff>127000</xdr:colOff>
      <xdr:row>37</xdr:row>
      <xdr:rowOff>3912</xdr:rowOff>
    </xdr:to>
    <xdr:cxnSp macro="">
      <xdr:nvCxnSpPr>
        <xdr:cNvPr id="527" name="直線コネクタ 526"/>
        <xdr:cNvCxnSpPr/>
      </xdr:nvCxnSpPr>
      <xdr:spPr>
        <a:xfrm flipV="1">
          <a:off x="15481300" y="6259094"/>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3912</xdr:rowOff>
    </xdr:from>
    <xdr:to>
      <xdr:col>81</xdr:col>
      <xdr:colOff>50800</xdr:colOff>
      <xdr:row>37</xdr:row>
      <xdr:rowOff>20447</xdr:rowOff>
    </xdr:to>
    <xdr:cxnSp macro="">
      <xdr:nvCxnSpPr>
        <xdr:cNvPr id="530" name="直線コネクタ 529"/>
        <xdr:cNvCxnSpPr/>
      </xdr:nvCxnSpPr>
      <xdr:spPr>
        <a:xfrm flipV="1">
          <a:off x="14592300" y="634756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20447</xdr:rowOff>
    </xdr:from>
    <xdr:to>
      <xdr:col>76</xdr:col>
      <xdr:colOff>114300</xdr:colOff>
      <xdr:row>37</xdr:row>
      <xdr:rowOff>75921</xdr:rowOff>
    </xdr:to>
    <xdr:cxnSp macro="">
      <xdr:nvCxnSpPr>
        <xdr:cNvPr id="533" name="直線コネクタ 532"/>
        <xdr:cNvCxnSpPr/>
      </xdr:nvCxnSpPr>
      <xdr:spPr>
        <a:xfrm flipV="1">
          <a:off x="13703300" y="6364097"/>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72796</xdr:rowOff>
    </xdr:from>
    <xdr:to>
      <xdr:col>71</xdr:col>
      <xdr:colOff>177800</xdr:colOff>
      <xdr:row>37</xdr:row>
      <xdr:rowOff>75921</xdr:rowOff>
    </xdr:to>
    <xdr:cxnSp macro="">
      <xdr:nvCxnSpPr>
        <xdr:cNvPr id="536" name="直線コネクタ 535"/>
        <xdr:cNvCxnSpPr/>
      </xdr:nvCxnSpPr>
      <xdr:spPr>
        <a:xfrm>
          <a:off x="12814300" y="641644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36094</xdr:rowOff>
    </xdr:from>
    <xdr:to>
      <xdr:col>85</xdr:col>
      <xdr:colOff>177800</xdr:colOff>
      <xdr:row>36</xdr:row>
      <xdr:rowOff>137694</xdr:rowOff>
    </xdr:to>
    <xdr:sp macro="" textlink="">
      <xdr:nvSpPr>
        <xdr:cNvPr id="546" name="楕円 545"/>
        <xdr:cNvSpPr/>
      </xdr:nvSpPr>
      <xdr:spPr>
        <a:xfrm>
          <a:off x="162687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58971</xdr:rowOff>
    </xdr:from>
    <xdr:ext cx="534377" cy="259045"/>
    <xdr:sp macro="" textlink="">
      <xdr:nvSpPr>
        <xdr:cNvPr id="547" name="消防費該当値テキスト"/>
        <xdr:cNvSpPr txBox="1"/>
      </xdr:nvSpPr>
      <xdr:spPr>
        <a:xfrm>
          <a:off x="16370300"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124562</xdr:rowOff>
    </xdr:from>
    <xdr:to>
      <xdr:col>81</xdr:col>
      <xdr:colOff>101600</xdr:colOff>
      <xdr:row>37</xdr:row>
      <xdr:rowOff>54712</xdr:rowOff>
    </xdr:to>
    <xdr:sp macro="" textlink="">
      <xdr:nvSpPr>
        <xdr:cNvPr id="548" name="楕円 547"/>
        <xdr:cNvSpPr/>
      </xdr:nvSpPr>
      <xdr:spPr>
        <a:xfrm>
          <a:off x="15430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45839</xdr:rowOff>
    </xdr:from>
    <xdr:ext cx="534377" cy="259045"/>
    <xdr:sp macro="" textlink="">
      <xdr:nvSpPr>
        <xdr:cNvPr id="549" name="テキスト ボックス 548"/>
        <xdr:cNvSpPr txBox="1"/>
      </xdr:nvSpPr>
      <xdr:spPr>
        <a:xfrm>
          <a:off x="15214111" y="6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141097</xdr:rowOff>
    </xdr:from>
    <xdr:to>
      <xdr:col>76</xdr:col>
      <xdr:colOff>165100</xdr:colOff>
      <xdr:row>37</xdr:row>
      <xdr:rowOff>71247</xdr:rowOff>
    </xdr:to>
    <xdr:sp macro="" textlink="">
      <xdr:nvSpPr>
        <xdr:cNvPr id="550" name="楕円 549"/>
        <xdr:cNvSpPr/>
      </xdr:nvSpPr>
      <xdr:spPr>
        <a:xfrm>
          <a:off x="14541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87774</xdr:rowOff>
    </xdr:from>
    <xdr:ext cx="534377" cy="259045"/>
    <xdr:sp macro="" textlink="">
      <xdr:nvSpPr>
        <xdr:cNvPr id="551" name="テキスト ボックス 550"/>
        <xdr:cNvSpPr txBox="1"/>
      </xdr:nvSpPr>
      <xdr:spPr>
        <a:xfrm>
          <a:off x="14325111" y="60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25121</xdr:rowOff>
    </xdr:from>
    <xdr:to>
      <xdr:col>72</xdr:col>
      <xdr:colOff>38100</xdr:colOff>
      <xdr:row>37</xdr:row>
      <xdr:rowOff>126721</xdr:rowOff>
    </xdr:to>
    <xdr:sp macro="" textlink="">
      <xdr:nvSpPr>
        <xdr:cNvPr id="552" name="楕円 551"/>
        <xdr:cNvSpPr/>
      </xdr:nvSpPr>
      <xdr:spPr>
        <a:xfrm>
          <a:off x="13652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117848</xdr:rowOff>
    </xdr:from>
    <xdr:ext cx="534377" cy="259045"/>
    <xdr:sp macro="" textlink="">
      <xdr:nvSpPr>
        <xdr:cNvPr id="553" name="テキスト ボックス 552"/>
        <xdr:cNvSpPr txBox="1"/>
      </xdr:nvSpPr>
      <xdr:spPr>
        <a:xfrm>
          <a:off x="13436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21996</xdr:rowOff>
    </xdr:from>
    <xdr:to>
      <xdr:col>67</xdr:col>
      <xdr:colOff>101600</xdr:colOff>
      <xdr:row>37</xdr:row>
      <xdr:rowOff>123596</xdr:rowOff>
    </xdr:to>
    <xdr:sp macro="" textlink="">
      <xdr:nvSpPr>
        <xdr:cNvPr id="554" name="楕円 553"/>
        <xdr:cNvSpPr/>
      </xdr:nvSpPr>
      <xdr:spPr>
        <a:xfrm>
          <a:off x="12763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114723</xdr:rowOff>
    </xdr:from>
    <xdr:ext cx="534377" cy="259045"/>
    <xdr:sp macro="" textlink="">
      <xdr:nvSpPr>
        <xdr:cNvPr id="555" name="テキスト ボックス 554"/>
        <xdr:cNvSpPr txBox="1"/>
      </xdr:nvSpPr>
      <xdr:spPr>
        <a:xfrm>
          <a:off x="12547111" y="64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77216</xdr:rowOff>
    </xdr:from>
    <xdr:to>
      <xdr:col>85</xdr:col>
      <xdr:colOff>127000</xdr:colOff>
      <xdr:row>58</xdr:row>
      <xdr:rowOff>146634</xdr:rowOff>
    </xdr:to>
    <xdr:cxnSp macro="">
      <xdr:nvCxnSpPr>
        <xdr:cNvPr id="587" name="直線コネクタ 586"/>
        <xdr:cNvCxnSpPr/>
      </xdr:nvCxnSpPr>
      <xdr:spPr>
        <a:xfrm flipV="1">
          <a:off x="15481300" y="10021316"/>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146634</xdr:rowOff>
    </xdr:from>
    <xdr:to>
      <xdr:col>81</xdr:col>
      <xdr:colOff>50800</xdr:colOff>
      <xdr:row>58</xdr:row>
      <xdr:rowOff>149857</xdr:rowOff>
    </xdr:to>
    <xdr:cxnSp macro="">
      <xdr:nvCxnSpPr>
        <xdr:cNvPr id="590" name="直線コネクタ 589"/>
        <xdr:cNvCxnSpPr/>
      </xdr:nvCxnSpPr>
      <xdr:spPr>
        <a:xfrm flipV="1">
          <a:off x="14592300" y="1009073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64991</xdr:rowOff>
    </xdr:from>
    <xdr:to>
      <xdr:col>76</xdr:col>
      <xdr:colOff>114300</xdr:colOff>
      <xdr:row>58</xdr:row>
      <xdr:rowOff>149857</xdr:rowOff>
    </xdr:to>
    <xdr:cxnSp macro="">
      <xdr:nvCxnSpPr>
        <xdr:cNvPr id="593" name="直線コネクタ 592"/>
        <xdr:cNvCxnSpPr/>
      </xdr:nvCxnSpPr>
      <xdr:spPr>
        <a:xfrm>
          <a:off x="13703300" y="9666191"/>
          <a:ext cx="889000" cy="4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64991</xdr:rowOff>
    </xdr:from>
    <xdr:to>
      <xdr:col>71</xdr:col>
      <xdr:colOff>177800</xdr:colOff>
      <xdr:row>57</xdr:row>
      <xdr:rowOff>156028</xdr:rowOff>
    </xdr:to>
    <xdr:cxnSp macro="">
      <xdr:nvCxnSpPr>
        <xdr:cNvPr id="596" name="直線コネクタ 595"/>
        <xdr:cNvCxnSpPr/>
      </xdr:nvCxnSpPr>
      <xdr:spPr>
        <a:xfrm flipV="1">
          <a:off x="12814300" y="9666191"/>
          <a:ext cx="889000" cy="26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26416</xdr:rowOff>
    </xdr:from>
    <xdr:to>
      <xdr:col>85</xdr:col>
      <xdr:colOff>177800</xdr:colOff>
      <xdr:row>58</xdr:row>
      <xdr:rowOff>128016</xdr:rowOff>
    </xdr:to>
    <xdr:sp macro="" textlink="">
      <xdr:nvSpPr>
        <xdr:cNvPr id="606" name="楕円 605"/>
        <xdr:cNvSpPr/>
      </xdr:nvSpPr>
      <xdr:spPr>
        <a:xfrm>
          <a:off x="16268700" y="99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4843</xdr:rowOff>
    </xdr:from>
    <xdr:ext cx="534377" cy="259045"/>
    <xdr:sp macro="" textlink="">
      <xdr:nvSpPr>
        <xdr:cNvPr id="607" name="教育費該当値テキスト"/>
        <xdr:cNvSpPr txBox="1"/>
      </xdr:nvSpPr>
      <xdr:spPr>
        <a:xfrm>
          <a:off x="16370300" y="99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95834</xdr:rowOff>
    </xdr:from>
    <xdr:to>
      <xdr:col>81</xdr:col>
      <xdr:colOff>101600</xdr:colOff>
      <xdr:row>59</xdr:row>
      <xdr:rowOff>25984</xdr:rowOff>
    </xdr:to>
    <xdr:sp macro="" textlink="">
      <xdr:nvSpPr>
        <xdr:cNvPr id="608" name="楕円 607"/>
        <xdr:cNvSpPr/>
      </xdr:nvSpPr>
      <xdr:spPr>
        <a:xfrm>
          <a:off x="154305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17111</xdr:rowOff>
    </xdr:from>
    <xdr:ext cx="534377" cy="259045"/>
    <xdr:sp macro="" textlink="">
      <xdr:nvSpPr>
        <xdr:cNvPr id="609" name="テキスト ボックス 608"/>
        <xdr:cNvSpPr txBox="1"/>
      </xdr:nvSpPr>
      <xdr:spPr>
        <a:xfrm>
          <a:off x="15214111" y="101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99057</xdr:rowOff>
    </xdr:from>
    <xdr:to>
      <xdr:col>76</xdr:col>
      <xdr:colOff>165100</xdr:colOff>
      <xdr:row>59</xdr:row>
      <xdr:rowOff>29207</xdr:rowOff>
    </xdr:to>
    <xdr:sp macro="" textlink="">
      <xdr:nvSpPr>
        <xdr:cNvPr id="610" name="楕円 609"/>
        <xdr:cNvSpPr/>
      </xdr:nvSpPr>
      <xdr:spPr>
        <a:xfrm>
          <a:off x="14541500" y="100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20334</xdr:rowOff>
    </xdr:from>
    <xdr:ext cx="534377" cy="259045"/>
    <xdr:sp macro="" textlink="">
      <xdr:nvSpPr>
        <xdr:cNvPr id="611" name="テキスト ボックス 610"/>
        <xdr:cNvSpPr txBox="1"/>
      </xdr:nvSpPr>
      <xdr:spPr>
        <a:xfrm>
          <a:off x="14325111" y="1013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14191</xdr:rowOff>
    </xdr:from>
    <xdr:to>
      <xdr:col>72</xdr:col>
      <xdr:colOff>38100</xdr:colOff>
      <xdr:row>56</xdr:row>
      <xdr:rowOff>115791</xdr:rowOff>
    </xdr:to>
    <xdr:sp macro="" textlink="">
      <xdr:nvSpPr>
        <xdr:cNvPr id="612" name="楕円 611"/>
        <xdr:cNvSpPr/>
      </xdr:nvSpPr>
      <xdr:spPr>
        <a:xfrm>
          <a:off x="13652500" y="96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132318</xdr:rowOff>
    </xdr:from>
    <xdr:ext cx="534377" cy="259045"/>
    <xdr:sp macro="" textlink="">
      <xdr:nvSpPr>
        <xdr:cNvPr id="613" name="テキスト ボックス 612"/>
        <xdr:cNvSpPr txBox="1"/>
      </xdr:nvSpPr>
      <xdr:spPr>
        <a:xfrm>
          <a:off x="13436111" y="93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105228</xdr:rowOff>
    </xdr:from>
    <xdr:to>
      <xdr:col>67</xdr:col>
      <xdr:colOff>101600</xdr:colOff>
      <xdr:row>58</xdr:row>
      <xdr:rowOff>35378</xdr:rowOff>
    </xdr:to>
    <xdr:sp macro="" textlink="">
      <xdr:nvSpPr>
        <xdr:cNvPr id="614" name="楕円 613"/>
        <xdr:cNvSpPr/>
      </xdr:nvSpPr>
      <xdr:spPr>
        <a:xfrm>
          <a:off x="12763500" y="98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51905</xdr:rowOff>
    </xdr:from>
    <xdr:ext cx="534377" cy="259045"/>
    <xdr:sp macro="" textlink="">
      <xdr:nvSpPr>
        <xdr:cNvPr id="615" name="テキスト ボックス 614"/>
        <xdr:cNvSpPr txBox="1"/>
      </xdr:nvSpPr>
      <xdr:spPr>
        <a:xfrm>
          <a:off x="12547111" y="96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96762</xdr:rowOff>
    </xdr:from>
    <xdr:to>
      <xdr:col>85</xdr:col>
      <xdr:colOff>127000</xdr:colOff>
      <xdr:row>78</xdr:row>
      <xdr:rowOff>128212</xdr:rowOff>
    </xdr:to>
    <xdr:cxnSp macro="">
      <xdr:nvCxnSpPr>
        <xdr:cNvPr id="644" name="直線コネクタ 643"/>
        <xdr:cNvCxnSpPr/>
      </xdr:nvCxnSpPr>
      <xdr:spPr>
        <a:xfrm flipV="1">
          <a:off x="15481300" y="13469862"/>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128212</xdr:rowOff>
    </xdr:from>
    <xdr:to>
      <xdr:col>81</xdr:col>
      <xdr:colOff>50800</xdr:colOff>
      <xdr:row>79</xdr:row>
      <xdr:rowOff>44450</xdr:rowOff>
    </xdr:to>
    <xdr:cxnSp macro="">
      <xdr:nvCxnSpPr>
        <xdr:cNvPr id="647" name="直線コネクタ 646"/>
        <xdr:cNvCxnSpPr/>
      </xdr:nvCxnSpPr>
      <xdr:spPr>
        <a:xfrm flipV="1">
          <a:off x="14592300" y="13501312"/>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41193</xdr:rowOff>
    </xdr:from>
    <xdr:to>
      <xdr:col>76</xdr:col>
      <xdr:colOff>114300</xdr:colOff>
      <xdr:row>79</xdr:row>
      <xdr:rowOff>44450</xdr:rowOff>
    </xdr:to>
    <xdr:cxnSp macro="">
      <xdr:nvCxnSpPr>
        <xdr:cNvPr id="650" name="直線コネクタ 649"/>
        <xdr:cNvCxnSpPr/>
      </xdr:nvCxnSpPr>
      <xdr:spPr>
        <a:xfrm>
          <a:off x="13703300" y="1358574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41193</xdr:rowOff>
    </xdr:from>
    <xdr:to>
      <xdr:col>71</xdr:col>
      <xdr:colOff>177800</xdr:colOff>
      <xdr:row>79</xdr:row>
      <xdr:rowOff>43611</xdr:rowOff>
    </xdr:to>
    <xdr:cxnSp macro="">
      <xdr:nvCxnSpPr>
        <xdr:cNvPr id="653" name="直線コネクタ 652"/>
        <xdr:cNvCxnSpPr/>
      </xdr:nvCxnSpPr>
      <xdr:spPr>
        <a:xfrm flipV="1">
          <a:off x="12814300" y="13585743"/>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45962</xdr:rowOff>
    </xdr:from>
    <xdr:to>
      <xdr:col>85</xdr:col>
      <xdr:colOff>177800</xdr:colOff>
      <xdr:row>78</xdr:row>
      <xdr:rowOff>147562</xdr:rowOff>
    </xdr:to>
    <xdr:sp macro="" textlink="">
      <xdr:nvSpPr>
        <xdr:cNvPr id="663" name="楕円 662"/>
        <xdr:cNvSpPr/>
      </xdr:nvSpPr>
      <xdr:spPr>
        <a:xfrm>
          <a:off x="16268700" y="13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20636</xdr:rowOff>
    </xdr:from>
    <xdr:ext cx="469744" cy="259045"/>
    <xdr:sp macro="" textlink="">
      <xdr:nvSpPr>
        <xdr:cNvPr id="664" name="災害復旧費該当値テキスト"/>
        <xdr:cNvSpPr txBox="1"/>
      </xdr:nvSpPr>
      <xdr:spPr>
        <a:xfrm>
          <a:off x="16370300" y="1339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77412</xdr:rowOff>
    </xdr:from>
    <xdr:to>
      <xdr:col>81</xdr:col>
      <xdr:colOff>101600</xdr:colOff>
      <xdr:row>79</xdr:row>
      <xdr:rowOff>7562</xdr:rowOff>
    </xdr:to>
    <xdr:sp macro="" textlink="">
      <xdr:nvSpPr>
        <xdr:cNvPr id="665" name="楕円 664"/>
        <xdr:cNvSpPr/>
      </xdr:nvSpPr>
      <xdr:spPr>
        <a:xfrm>
          <a:off x="154305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170139</xdr:rowOff>
    </xdr:from>
    <xdr:ext cx="469744" cy="259045"/>
    <xdr:sp macro="" textlink="">
      <xdr:nvSpPr>
        <xdr:cNvPr id="666" name="テキスト ボックス 665"/>
        <xdr:cNvSpPr txBox="1"/>
      </xdr:nvSpPr>
      <xdr:spPr>
        <a:xfrm>
          <a:off x="15246428" y="13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161843</xdr:rowOff>
    </xdr:from>
    <xdr:to>
      <xdr:col>72</xdr:col>
      <xdr:colOff>38100</xdr:colOff>
      <xdr:row>79</xdr:row>
      <xdr:rowOff>91993</xdr:rowOff>
    </xdr:to>
    <xdr:sp macro="" textlink="">
      <xdr:nvSpPr>
        <xdr:cNvPr id="669" name="楕円 668"/>
        <xdr:cNvSpPr/>
      </xdr:nvSpPr>
      <xdr:spPr>
        <a:xfrm>
          <a:off x="136525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83120</xdr:rowOff>
    </xdr:from>
    <xdr:ext cx="378565" cy="259045"/>
    <xdr:sp macro="" textlink="">
      <xdr:nvSpPr>
        <xdr:cNvPr id="670" name="テキスト ボックス 669"/>
        <xdr:cNvSpPr txBox="1"/>
      </xdr:nvSpPr>
      <xdr:spPr>
        <a:xfrm>
          <a:off x="13514017" y="1362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71" name="楕円 670"/>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72" name="テキスト ボックス 671"/>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109120</xdr:rowOff>
    </xdr:from>
    <xdr:to>
      <xdr:col>85</xdr:col>
      <xdr:colOff>127000</xdr:colOff>
      <xdr:row>97</xdr:row>
      <xdr:rowOff>111993</xdr:rowOff>
    </xdr:to>
    <xdr:cxnSp macro="">
      <xdr:nvCxnSpPr>
        <xdr:cNvPr id="701" name="直線コネクタ 700"/>
        <xdr:cNvCxnSpPr/>
      </xdr:nvCxnSpPr>
      <xdr:spPr>
        <a:xfrm flipV="1">
          <a:off x="15481300" y="1673977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111993</xdr:rowOff>
    </xdr:from>
    <xdr:to>
      <xdr:col>81</xdr:col>
      <xdr:colOff>50800</xdr:colOff>
      <xdr:row>97</xdr:row>
      <xdr:rowOff>116656</xdr:rowOff>
    </xdr:to>
    <xdr:cxnSp macro="">
      <xdr:nvCxnSpPr>
        <xdr:cNvPr id="704" name="直線コネクタ 703"/>
        <xdr:cNvCxnSpPr/>
      </xdr:nvCxnSpPr>
      <xdr:spPr>
        <a:xfrm flipV="1">
          <a:off x="14592300" y="16742643"/>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116656</xdr:rowOff>
    </xdr:from>
    <xdr:to>
      <xdr:col>76</xdr:col>
      <xdr:colOff>114300</xdr:colOff>
      <xdr:row>97</xdr:row>
      <xdr:rowOff>126983</xdr:rowOff>
    </xdr:to>
    <xdr:cxnSp macro="">
      <xdr:nvCxnSpPr>
        <xdr:cNvPr id="707" name="直線コネクタ 706"/>
        <xdr:cNvCxnSpPr/>
      </xdr:nvCxnSpPr>
      <xdr:spPr>
        <a:xfrm flipV="1">
          <a:off x="13703300" y="16747306"/>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126983</xdr:rowOff>
    </xdr:from>
    <xdr:to>
      <xdr:col>71</xdr:col>
      <xdr:colOff>177800</xdr:colOff>
      <xdr:row>97</xdr:row>
      <xdr:rowOff>134435</xdr:rowOff>
    </xdr:to>
    <xdr:cxnSp macro="">
      <xdr:nvCxnSpPr>
        <xdr:cNvPr id="710" name="直線コネクタ 709"/>
        <xdr:cNvCxnSpPr/>
      </xdr:nvCxnSpPr>
      <xdr:spPr>
        <a:xfrm flipV="1">
          <a:off x="12814300" y="1675763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58320</xdr:rowOff>
    </xdr:from>
    <xdr:to>
      <xdr:col>85</xdr:col>
      <xdr:colOff>177800</xdr:colOff>
      <xdr:row>97</xdr:row>
      <xdr:rowOff>159920</xdr:rowOff>
    </xdr:to>
    <xdr:sp macro="" textlink="">
      <xdr:nvSpPr>
        <xdr:cNvPr id="720" name="楕円 719"/>
        <xdr:cNvSpPr/>
      </xdr:nvSpPr>
      <xdr:spPr>
        <a:xfrm>
          <a:off x="16268700" y="166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36747</xdr:rowOff>
    </xdr:from>
    <xdr:ext cx="534377" cy="259045"/>
    <xdr:sp macro="" textlink="">
      <xdr:nvSpPr>
        <xdr:cNvPr id="721" name="公債費該当値テキスト"/>
        <xdr:cNvSpPr txBox="1"/>
      </xdr:nvSpPr>
      <xdr:spPr>
        <a:xfrm>
          <a:off x="16370300" y="166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61193</xdr:rowOff>
    </xdr:from>
    <xdr:to>
      <xdr:col>81</xdr:col>
      <xdr:colOff>101600</xdr:colOff>
      <xdr:row>97</xdr:row>
      <xdr:rowOff>162793</xdr:rowOff>
    </xdr:to>
    <xdr:sp macro="" textlink="">
      <xdr:nvSpPr>
        <xdr:cNvPr id="722" name="楕円 721"/>
        <xdr:cNvSpPr/>
      </xdr:nvSpPr>
      <xdr:spPr>
        <a:xfrm>
          <a:off x="15430500" y="166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153920</xdr:rowOff>
    </xdr:from>
    <xdr:ext cx="534377" cy="259045"/>
    <xdr:sp macro="" textlink="">
      <xdr:nvSpPr>
        <xdr:cNvPr id="723" name="テキスト ボックス 722"/>
        <xdr:cNvSpPr txBox="1"/>
      </xdr:nvSpPr>
      <xdr:spPr>
        <a:xfrm>
          <a:off x="15214111" y="167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65856</xdr:rowOff>
    </xdr:from>
    <xdr:to>
      <xdr:col>76</xdr:col>
      <xdr:colOff>165100</xdr:colOff>
      <xdr:row>97</xdr:row>
      <xdr:rowOff>167456</xdr:rowOff>
    </xdr:to>
    <xdr:sp macro="" textlink="">
      <xdr:nvSpPr>
        <xdr:cNvPr id="724" name="楕円 723"/>
        <xdr:cNvSpPr/>
      </xdr:nvSpPr>
      <xdr:spPr>
        <a:xfrm>
          <a:off x="14541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158583</xdr:rowOff>
    </xdr:from>
    <xdr:ext cx="534377" cy="259045"/>
    <xdr:sp macro="" textlink="">
      <xdr:nvSpPr>
        <xdr:cNvPr id="725" name="テキスト ボックス 724"/>
        <xdr:cNvSpPr txBox="1"/>
      </xdr:nvSpPr>
      <xdr:spPr>
        <a:xfrm>
          <a:off x="14325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76183</xdr:rowOff>
    </xdr:from>
    <xdr:to>
      <xdr:col>72</xdr:col>
      <xdr:colOff>38100</xdr:colOff>
      <xdr:row>98</xdr:row>
      <xdr:rowOff>6333</xdr:rowOff>
    </xdr:to>
    <xdr:sp macro="" textlink="">
      <xdr:nvSpPr>
        <xdr:cNvPr id="726" name="楕円 725"/>
        <xdr:cNvSpPr/>
      </xdr:nvSpPr>
      <xdr:spPr>
        <a:xfrm>
          <a:off x="13652500" y="167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168910</xdr:rowOff>
    </xdr:from>
    <xdr:ext cx="534377" cy="259045"/>
    <xdr:sp macro="" textlink="">
      <xdr:nvSpPr>
        <xdr:cNvPr id="727" name="テキスト ボックス 726"/>
        <xdr:cNvSpPr txBox="1"/>
      </xdr:nvSpPr>
      <xdr:spPr>
        <a:xfrm>
          <a:off x="13436111" y="167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83635</xdr:rowOff>
    </xdr:from>
    <xdr:to>
      <xdr:col>67</xdr:col>
      <xdr:colOff>101600</xdr:colOff>
      <xdr:row>98</xdr:row>
      <xdr:rowOff>13785</xdr:rowOff>
    </xdr:to>
    <xdr:sp macro="" textlink="">
      <xdr:nvSpPr>
        <xdr:cNvPr id="728" name="楕円 727"/>
        <xdr:cNvSpPr/>
      </xdr:nvSpPr>
      <xdr:spPr>
        <a:xfrm>
          <a:off x="12763500" y="167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4912</xdr:rowOff>
    </xdr:from>
    <xdr:ext cx="534377" cy="259045"/>
    <xdr:sp macro="" textlink="">
      <xdr:nvSpPr>
        <xdr:cNvPr id="729" name="テキスト ボックス 728"/>
        <xdr:cNvSpPr txBox="1"/>
      </xdr:nvSpPr>
      <xdr:spPr>
        <a:xfrm>
          <a:off x="12547111" y="168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143129</xdr:rowOff>
    </xdr:from>
    <xdr:to>
      <xdr:col>102</xdr:col>
      <xdr:colOff>114300</xdr:colOff>
      <xdr:row>39</xdr:row>
      <xdr:rowOff>44450</xdr:rowOff>
    </xdr:to>
    <xdr:cxnSp macro="">
      <xdr:nvCxnSpPr>
        <xdr:cNvPr id="767" name="直線コネクタ 766"/>
        <xdr:cNvCxnSpPr/>
      </xdr:nvCxnSpPr>
      <xdr:spPr>
        <a:xfrm>
          <a:off x="18656300" y="665822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92329</xdr:rowOff>
    </xdr:from>
    <xdr:to>
      <xdr:col>98</xdr:col>
      <xdr:colOff>38100</xdr:colOff>
      <xdr:row>39</xdr:row>
      <xdr:rowOff>22479</xdr:rowOff>
    </xdr:to>
    <xdr:sp macro="" textlink="">
      <xdr:nvSpPr>
        <xdr:cNvPr id="785" name="楕円 784"/>
        <xdr:cNvSpPr/>
      </xdr:nvSpPr>
      <xdr:spPr>
        <a:xfrm>
          <a:off x="18605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13606</xdr:rowOff>
    </xdr:from>
    <xdr:ext cx="378565" cy="259045"/>
    <xdr:sp macro="" textlink="">
      <xdr:nvSpPr>
        <xdr:cNvPr id="786" name="テキスト ボックス 785"/>
        <xdr:cNvSpPr txBox="1"/>
      </xdr:nvSpPr>
      <xdr:spPr>
        <a:xfrm>
          <a:off x="18467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全体的には、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昨年度は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農林水産業費を除く項目で類似団体を下回って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たが、令和２年度には土木費、衛生費、消防費が類似団体を上回っている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費は、類似団体よりも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12,856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73,596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円、前年度決算との比較で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上曽トンネル整備事業などの大型事業の進捗による支出の増加が主な要因である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衛生費は、類似団体よりも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6,824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55,030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円で、前年度決算との比較で約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ごみ処理施設の改修に伴う一部事務組合への負担金及び県西総合病院の解体工事費が主な増加要因である。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消防費は、類似団体よりも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で、前年度決算との比較で約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％増となっている。一部事務組合圏内に消防施設を新設したことによる負担金の増が要因となっている。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商工費は、類似団体よりも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14,197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円低く住民一人当たり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8,678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円であるが、前年度決算との比較で約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％増となっている。増加要因は新型コロナウイルス感染症に係る経済対策として地域応援チケットや感染症対策支援金によるもので、一時的な増加になると思われる。</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財政調整基金残高及び実質単年度収支については、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繰入、新規基金積立は行っておらず、財産運用収入分（利子）のみの増となって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また、需用費等の歳出額抑制に努めており、実質収支額と同様に黒字を確保している。今後も事務事業の見直しを行い、健全な行財政運営に努める。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近年、黒字額はほぼ横ばいとなっており、全庁的に需用費等の歳出額抑制に努めており、黒字額を確保している。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年度より設置され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年目となった病院事業会計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及び今年度より法適化した下水道事業会計については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黒字計上しており、引き続き経営の健全化を図っていく。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国民健康保険特別会計や水道事業会計など、会計によっては低下傾向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会計もあるため、今後も事務事業の見直しを行い、健全な行財政運営に努めていく。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25480189</v>
      </c>
      <c r="BO4" s="464"/>
      <c r="BP4" s="464"/>
      <c r="BQ4" s="464"/>
      <c r="BR4" s="464"/>
      <c r="BS4" s="464"/>
      <c r="BT4" s="464"/>
      <c r="BU4" s="465"/>
      <c r="BV4" s="463">
        <v>18695206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19.5</v>
      </c>
      <c r="CU4" s="648"/>
      <c r="CV4" s="648"/>
      <c r="CW4" s="648"/>
      <c r="CX4" s="648"/>
      <c r="CY4" s="648"/>
      <c r="CZ4" s="648"/>
      <c r="DA4" s="649"/>
      <c r="DB4" s="647">
        <v>12.7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23052154</v>
      </c>
      <c r="BO5" s="469"/>
      <c r="BP5" s="469"/>
      <c r="BQ5" s="469"/>
      <c r="BR5" s="469"/>
      <c r="BS5" s="469"/>
      <c r="BT5" s="469"/>
      <c r="BU5" s="470"/>
      <c r="BV5" s="468">
        <v>17034707</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86.8</v>
      </c>
      <c r="CU5" s="439"/>
      <c r="CV5" s="439"/>
      <c r="CW5" s="439"/>
      <c r="CX5" s="439"/>
      <c r="CY5" s="439"/>
      <c r="CZ5" s="439"/>
      <c r="DA5" s="440"/>
      <c r="DB5" s="438">
        <v>89.8</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2428035</v>
      </c>
      <c r="BO6" s="469"/>
      <c r="BP6" s="469"/>
      <c r="BQ6" s="469"/>
      <c r="BR6" s="469"/>
      <c r="BS6" s="469"/>
      <c r="BT6" s="469"/>
      <c r="BU6" s="470"/>
      <c r="BV6" s="468">
        <v>1660499</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90.3</v>
      </c>
      <c r="CU6" s="622"/>
      <c r="CV6" s="622"/>
      <c r="CW6" s="622"/>
      <c r="CX6" s="622"/>
      <c r="CY6" s="622"/>
      <c r="CZ6" s="622"/>
      <c r="DA6" s="623"/>
      <c r="DB6" s="621">
        <v>93.5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142693</v>
      </c>
      <c r="BO7" s="469"/>
      <c r="BP7" s="469"/>
      <c r="BQ7" s="469"/>
      <c r="BR7" s="469"/>
      <c r="BS7" s="469"/>
      <c r="BT7" s="469"/>
      <c r="BU7" s="470"/>
      <c r="BV7" s="468">
        <v>234505</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11744425</v>
      </c>
      <c r="CU7" s="469"/>
      <c r="CV7" s="469"/>
      <c r="CW7" s="469"/>
      <c r="CX7" s="469"/>
      <c r="CY7" s="469"/>
      <c r="CZ7" s="469"/>
      <c r="DA7" s="470"/>
      <c r="DB7" s="468">
        <v>11268385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2285342</v>
      </c>
      <c r="BO8" s="469"/>
      <c r="BP8" s="469"/>
      <c r="BQ8" s="469"/>
      <c r="BR8" s="469"/>
      <c r="BS8" s="469"/>
      <c r="BT8" s="469"/>
      <c r="BU8" s="470"/>
      <c r="BV8" s="468">
        <v>1425994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0.49</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39122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92</v>
      </c>
      <c r="AV9" s="526"/>
      <c r="AW9" s="526"/>
      <c r="AX9" s="526"/>
      <c r="AY9" s="448" t="s">
        <v>114</v>
      </c>
      <c r="AZ9" s="449"/>
      <c r="BA9" s="449"/>
      <c r="BB9" s="449"/>
      <c r="BC9" s="449"/>
      <c r="BD9" s="449"/>
      <c r="BE9" s="449"/>
      <c r="BF9" s="449"/>
      <c r="BG9" s="449"/>
      <c r="BH9" s="449"/>
      <c r="BI9" s="449"/>
      <c r="BJ9" s="449"/>
      <c r="BK9" s="449"/>
      <c r="BL9" s="449"/>
      <c r="BM9" s="450"/>
      <c r="BN9" s="468">
        <v>856231</v>
      </c>
      <c r="BO9" s="469"/>
      <c r="BP9" s="469"/>
      <c r="BQ9" s="469"/>
      <c r="BR9" s="469"/>
      <c r="BS9" s="469"/>
      <c r="BT9" s="469"/>
      <c r="BU9" s="470"/>
      <c r="BV9" s="468">
        <v>66051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42632</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1431</v>
      </c>
      <c r="BO10" s="469"/>
      <c r="BP10" s="469"/>
      <c r="BQ10" s="469"/>
      <c r="BR10" s="469"/>
      <c r="BS10" s="469"/>
      <c r="BT10" s="469"/>
      <c r="BU10" s="470"/>
      <c r="BV10" s="468">
        <v>1725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40606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92</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40165</v>
      </c>
      <c r="S13" s="572"/>
      <c r="T13" s="572"/>
      <c r="U13" s="572"/>
      <c r="V13" s="573"/>
      <c r="W13" s="559" t="s">
        <v>136</v>
      </c>
      <c r="X13" s="481"/>
      <c r="Y13" s="481"/>
      <c r="Z13" s="481"/>
      <c r="AA13" s="481"/>
      <c r="AB13" s="482"/>
      <c r="AC13" s="444">
        <v>1516</v>
      </c>
      <c r="AD13" s="445"/>
      <c r="AE13" s="445"/>
      <c r="AF13" s="445"/>
      <c r="AG13" s="446"/>
      <c r="AH13" s="444">
        <v>1639</v>
      </c>
      <c r="AI13" s="445"/>
      <c r="AJ13" s="445"/>
      <c r="AK13" s="445"/>
      <c r="AL13" s="447"/>
      <c r="AM13" s="537" t="s">
        <v>137</v>
      </c>
      <c r="AN13" s="442"/>
      <c r="AO13" s="442"/>
      <c r="AP13" s="442"/>
      <c r="AQ13" s="442"/>
      <c r="AR13" s="442"/>
      <c r="AS13" s="442"/>
      <c r="AT13" s="443"/>
      <c r="AU13" s="525" t="s">
        <v>103</v>
      </c>
      <c r="AV13" s="526"/>
      <c r="AW13" s="526"/>
      <c r="AX13" s="526"/>
      <c r="AY13" s="448" t="s">
        <v>138</v>
      </c>
      <c r="AZ13" s="449"/>
      <c r="BA13" s="449"/>
      <c r="BB13" s="449"/>
      <c r="BC13" s="449"/>
      <c r="BD13" s="449"/>
      <c r="BE13" s="449"/>
      <c r="BF13" s="449"/>
      <c r="BG13" s="449"/>
      <c r="BH13" s="449"/>
      <c r="BI13" s="449"/>
      <c r="BJ13" s="449"/>
      <c r="BK13" s="449"/>
      <c r="BL13" s="449"/>
      <c r="BM13" s="450"/>
      <c r="BN13" s="468">
        <v>857662</v>
      </c>
      <c r="BO13" s="469"/>
      <c r="BP13" s="469"/>
      <c r="BQ13" s="469"/>
      <c r="BR13" s="469"/>
      <c r="BS13" s="469"/>
      <c r="BT13" s="469"/>
      <c r="BU13" s="470"/>
      <c r="BV13" s="468">
        <v>67776</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7.1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140</v>
      </c>
      <c r="M14" s="605"/>
      <c r="N14" s="605"/>
      <c r="O14" s="605"/>
      <c r="P14" s="605"/>
      <c r="Q14" s="606"/>
      <c r="R14" s="571">
        <v>41440</v>
      </c>
      <c r="S14" s="572"/>
      <c r="T14" s="572"/>
      <c r="U14" s="572"/>
      <c r="V14" s="573"/>
      <c r="W14" s="574"/>
      <c r="X14" s="484"/>
      <c r="Y14" s="484"/>
      <c r="Z14" s="484"/>
      <c r="AA14" s="484"/>
      <c r="AB14" s="485"/>
      <c r="AC14" s="564">
        <v>7.3</v>
      </c>
      <c r="AD14" s="565"/>
      <c r="AE14" s="565"/>
      <c r="AF14" s="565"/>
      <c r="AG14" s="566"/>
      <c r="AH14" s="564">
        <v>7.7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62.7</v>
      </c>
      <c r="CU14" s="576"/>
      <c r="CV14" s="576"/>
      <c r="CW14" s="576"/>
      <c r="CX14" s="576"/>
      <c r="CY14" s="576"/>
      <c r="CZ14" s="576"/>
      <c r="DA14" s="577"/>
      <c r="DB14" s="575">
        <v>64.5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135</v>
      </c>
      <c r="N15" s="569"/>
      <c r="O15" s="569"/>
      <c r="P15" s="569"/>
      <c r="Q15" s="570"/>
      <c r="R15" s="571">
        <v>40961</v>
      </c>
      <c r="S15" s="572"/>
      <c r="T15" s="572"/>
      <c r="U15" s="572"/>
      <c r="V15" s="573"/>
      <c r="W15" s="559" t="s">
        <v>142</v>
      </c>
      <c r="X15" s="481"/>
      <c r="Y15" s="481"/>
      <c r="Z15" s="481"/>
      <c r="AA15" s="481"/>
      <c r="AB15" s="482"/>
      <c r="AC15" s="444">
        <v>7620</v>
      </c>
      <c r="AD15" s="445"/>
      <c r="AE15" s="445"/>
      <c r="AF15" s="445"/>
      <c r="AG15" s="446"/>
      <c r="AH15" s="444">
        <v>7988</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4839665</v>
      </c>
      <c r="BO15" s="464"/>
      <c r="BP15" s="464"/>
      <c r="BQ15" s="464"/>
      <c r="BR15" s="464"/>
      <c r="BS15" s="464"/>
      <c r="BT15" s="464"/>
      <c r="BU15" s="465"/>
      <c r="BV15" s="463">
        <v>4705924</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36.700000000000003</v>
      </c>
      <c r="AD16" s="565"/>
      <c r="AE16" s="565"/>
      <c r="AF16" s="565"/>
      <c r="AG16" s="566"/>
      <c r="AH16" s="564">
        <v>37.5</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9970960</v>
      </c>
      <c r="BO16" s="469"/>
      <c r="BP16" s="469"/>
      <c r="BQ16" s="469"/>
      <c r="BR16" s="469"/>
      <c r="BS16" s="469"/>
      <c r="BT16" s="469"/>
      <c r="BU16" s="470"/>
      <c r="BV16" s="468">
        <v>9444390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148</v>
      </c>
      <c r="N17" s="554"/>
      <c r="O17" s="554"/>
      <c r="P17" s="554"/>
      <c r="Q17" s="555"/>
      <c r="R17" s="556" t="s">
        <v>149</v>
      </c>
      <c r="S17" s="557"/>
      <c r="T17" s="557"/>
      <c r="U17" s="557"/>
      <c r="V17" s="558"/>
      <c r="W17" s="559" t="s">
        <v>150</v>
      </c>
      <c r="X17" s="481"/>
      <c r="Y17" s="481"/>
      <c r="Z17" s="481"/>
      <c r="AA17" s="481"/>
      <c r="AB17" s="482"/>
      <c r="AC17" s="444">
        <v>11600</v>
      </c>
      <c r="AD17" s="445"/>
      <c r="AE17" s="445"/>
      <c r="AF17" s="445"/>
      <c r="AG17" s="446"/>
      <c r="AH17" s="444">
        <v>11663</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6051039</v>
      </c>
      <c r="BO17" s="469"/>
      <c r="BP17" s="469"/>
      <c r="BQ17" s="469"/>
      <c r="BR17" s="469"/>
      <c r="BS17" s="469"/>
      <c r="BT17" s="469"/>
      <c r="BU17" s="470"/>
      <c r="BV17" s="468">
        <v>5940020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152</v>
      </c>
      <c r="C18" s="531"/>
      <c r="D18" s="531"/>
      <c r="E18" s="532"/>
      <c r="F18" s="532"/>
      <c r="G18" s="532"/>
      <c r="H18" s="532"/>
      <c r="I18" s="532"/>
      <c r="J18" s="532"/>
      <c r="K18" s="532"/>
      <c r="L18" s="533">
        <v>180.06</v>
      </c>
      <c r="M18" s="533"/>
      <c r="N18" s="533"/>
      <c r="O18" s="533"/>
      <c r="P18" s="533"/>
      <c r="Q18" s="533"/>
      <c r="R18" s="534"/>
      <c r="S18" s="534"/>
      <c r="T18" s="534"/>
      <c r="U18" s="534"/>
      <c r="V18" s="535"/>
      <c r="W18" s="549"/>
      <c r="X18" s="550"/>
      <c r="Y18" s="550"/>
      <c r="Z18" s="550"/>
      <c r="AA18" s="550"/>
      <c r="AB18" s="560"/>
      <c r="AC18" s="432">
        <v>55.9</v>
      </c>
      <c r="AD18" s="433"/>
      <c r="AE18" s="433"/>
      <c r="AF18" s="433"/>
      <c r="AG18" s="536"/>
      <c r="AH18" s="432">
        <v>54.8</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10222978</v>
      </c>
      <c r="BO18" s="469"/>
      <c r="BP18" s="469"/>
      <c r="BQ18" s="469"/>
      <c r="BR18" s="469"/>
      <c r="BS18" s="469"/>
      <c r="BT18" s="469"/>
      <c r="BU18" s="470"/>
      <c r="BV18" s="468">
        <v>10174325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154</v>
      </c>
      <c r="C19" s="531"/>
      <c r="D19" s="531"/>
      <c r="E19" s="532"/>
      <c r="F19" s="532"/>
      <c r="G19" s="532"/>
      <c r="H19" s="532"/>
      <c r="I19" s="532"/>
      <c r="J19" s="532"/>
      <c r="K19" s="532"/>
      <c r="L19" s="538">
        <v>217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15012197</v>
      </c>
      <c r="BO19" s="469"/>
      <c r="BP19" s="469"/>
      <c r="BQ19" s="469"/>
      <c r="BR19" s="469"/>
      <c r="BS19" s="469"/>
      <c r="BT19" s="469"/>
      <c r="BU19" s="470"/>
      <c r="BV19" s="468">
        <v>13429445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156</v>
      </c>
      <c r="C20" s="531"/>
      <c r="D20" s="531"/>
      <c r="E20" s="532"/>
      <c r="F20" s="532"/>
      <c r="G20" s="532"/>
      <c r="H20" s="532"/>
      <c r="I20" s="532"/>
      <c r="J20" s="532"/>
      <c r="K20" s="532"/>
      <c r="L20" s="538">
        <v>13453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19475419</v>
      </c>
      <c r="BO23" s="469"/>
      <c r="BP23" s="469"/>
      <c r="BQ23" s="469"/>
      <c r="BR23" s="469"/>
      <c r="BS23" s="469"/>
      <c r="BT23" s="469"/>
      <c r="BU23" s="470"/>
      <c r="BV23" s="468">
        <v>19042022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165</v>
      </c>
      <c r="F24" s="442"/>
      <c r="G24" s="442"/>
      <c r="H24" s="442"/>
      <c r="I24" s="442"/>
      <c r="J24" s="442"/>
      <c r="K24" s="443"/>
      <c r="L24" s="444">
        <v>1</v>
      </c>
      <c r="M24" s="445"/>
      <c r="N24" s="445"/>
      <c r="O24" s="445"/>
      <c r="P24" s="446"/>
      <c r="Q24" s="444">
        <v>8340</v>
      </c>
      <c r="R24" s="445"/>
      <c r="S24" s="445"/>
      <c r="T24" s="445"/>
      <c r="U24" s="445"/>
      <c r="V24" s="446"/>
      <c r="W24" s="510"/>
      <c r="X24" s="501"/>
      <c r="Y24" s="502"/>
      <c r="Z24" s="441" t="s">
        <v>166</v>
      </c>
      <c r="AA24" s="442"/>
      <c r="AB24" s="442"/>
      <c r="AC24" s="442"/>
      <c r="AD24" s="442"/>
      <c r="AE24" s="442"/>
      <c r="AF24" s="442"/>
      <c r="AG24" s="443"/>
      <c r="AH24" s="444">
        <v>335</v>
      </c>
      <c r="AI24" s="445"/>
      <c r="AJ24" s="445"/>
      <c r="AK24" s="445"/>
      <c r="AL24" s="446"/>
      <c r="AM24" s="444">
        <v>968150</v>
      </c>
      <c r="AN24" s="445"/>
      <c r="AO24" s="445"/>
      <c r="AP24" s="445"/>
      <c r="AQ24" s="445"/>
      <c r="AR24" s="446"/>
      <c r="AS24" s="444">
        <v>2890</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9867899</v>
      </c>
      <c r="BO24" s="469"/>
      <c r="BP24" s="469"/>
      <c r="BQ24" s="469"/>
      <c r="BR24" s="469"/>
      <c r="BS24" s="469"/>
      <c r="BT24" s="469"/>
      <c r="BU24" s="470"/>
      <c r="BV24" s="468">
        <v>10195521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168</v>
      </c>
      <c r="F25" s="442"/>
      <c r="G25" s="442"/>
      <c r="H25" s="442"/>
      <c r="I25" s="442"/>
      <c r="J25" s="442"/>
      <c r="K25" s="443"/>
      <c r="L25" s="444">
        <v>1</v>
      </c>
      <c r="M25" s="445"/>
      <c r="N25" s="445"/>
      <c r="O25" s="445"/>
      <c r="P25" s="446"/>
      <c r="Q25" s="444">
        <v>6440</v>
      </c>
      <c r="R25" s="445"/>
      <c r="S25" s="445"/>
      <c r="T25" s="445"/>
      <c r="U25" s="445"/>
      <c r="V25" s="446"/>
      <c r="W25" s="510"/>
      <c r="X25" s="501"/>
      <c r="Y25" s="502"/>
      <c r="Z25" s="441" t="s">
        <v>169</v>
      </c>
      <c r="AA25" s="442"/>
      <c r="AB25" s="442"/>
      <c r="AC25" s="442"/>
      <c r="AD25" s="442"/>
      <c r="AE25" s="442"/>
      <c r="AF25" s="442"/>
      <c r="AG25" s="443"/>
      <c r="AH25" s="444" t="s">
        <v>127</v>
      </c>
      <c r="AI25" s="445"/>
      <c r="AJ25" s="445"/>
      <c r="AK25" s="445"/>
      <c r="AL25" s="446"/>
      <c r="AM25" s="444" t="s">
        <v>127</v>
      </c>
      <c r="AN25" s="445"/>
      <c r="AO25" s="445"/>
      <c r="AP25" s="445"/>
      <c r="AQ25" s="445"/>
      <c r="AR25" s="446"/>
      <c r="AS25" s="444" t="s">
        <v>127</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5342678</v>
      </c>
      <c r="BO25" s="464"/>
      <c r="BP25" s="464"/>
      <c r="BQ25" s="464"/>
      <c r="BR25" s="464"/>
      <c r="BS25" s="464"/>
      <c r="BT25" s="464"/>
      <c r="BU25" s="465"/>
      <c r="BV25" s="463">
        <v>5468296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171</v>
      </c>
      <c r="F26" s="442"/>
      <c r="G26" s="442"/>
      <c r="H26" s="442"/>
      <c r="I26" s="442"/>
      <c r="J26" s="442"/>
      <c r="K26" s="443"/>
      <c r="L26" s="444">
        <v>1</v>
      </c>
      <c r="M26" s="445"/>
      <c r="N26" s="445"/>
      <c r="O26" s="445"/>
      <c r="P26" s="446"/>
      <c r="Q26" s="444">
        <v>5800</v>
      </c>
      <c r="R26" s="445"/>
      <c r="S26" s="445"/>
      <c r="T26" s="445"/>
      <c r="U26" s="445"/>
      <c r="V26" s="446"/>
      <c r="W26" s="510"/>
      <c r="X26" s="501"/>
      <c r="Y26" s="502"/>
      <c r="Z26" s="441" t="s">
        <v>172</v>
      </c>
      <c r="AA26" s="523"/>
      <c r="AB26" s="523"/>
      <c r="AC26" s="523"/>
      <c r="AD26" s="523"/>
      <c r="AE26" s="523"/>
      <c r="AF26" s="523"/>
      <c r="AG26" s="524"/>
      <c r="AH26" s="444">
        <v>4</v>
      </c>
      <c r="AI26" s="445"/>
      <c r="AJ26" s="445"/>
      <c r="AK26" s="445"/>
      <c r="AL26" s="446"/>
      <c r="AM26" s="444">
        <v>11836</v>
      </c>
      <c r="AN26" s="445"/>
      <c r="AO26" s="445"/>
      <c r="AP26" s="445"/>
      <c r="AQ26" s="445"/>
      <c r="AR26" s="446"/>
      <c r="AS26" s="444">
        <v>2959</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174</v>
      </c>
      <c r="F27" s="442"/>
      <c r="G27" s="442"/>
      <c r="H27" s="442"/>
      <c r="I27" s="442"/>
      <c r="J27" s="442"/>
      <c r="K27" s="443"/>
      <c r="L27" s="444">
        <v>1</v>
      </c>
      <c r="M27" s="445"/>
      <c r="N27" s="445"/>
      <c r="O27" s="445"/>
      <c r="P27" s="446"/>
      <c r="Q27" s="444">
        <v>3340</v>
      </c>
      <c r="R27" s="445"/>
      <c r="S27" s="445"/>
      <c r="T27" s="445"/>
      <c r="U27" s="445"/>
      <c r="V27" s="446"/>
      <c r="W27" s="510"/>
      <c r="X27" s="501"/>
      <c r="Y27" s="502"/>
      <c r="Z27" s="441" t="s">
        <v>175</v>
      </c>
      <c r="AA27" s="442"/>
      <c r="AB27" s="442"/>
      <c r="AC27" s="442"/>
      <c r="AD27" s="442"/>
      <c r="AE27" s="442"/>
      <c r="AF27" s="442"/>
      <c r="AG27" s="443"/>
      <c r="AH27" s="444" t="s">
        <v>127</v>
      </c>
      <c r="AI27" s="445"/>
      <c r="AJ27" s="445"/>
      <c r="AK27" s="445"/>
      <c r="AL27" s="446"/>
      <c r="AM27" s="444" t="s">
        <v>127</v>
      </c>
      <c r="AN27" s="445"/>
      <c r="AO27" s="445"/>
      <c r="AP27" s="445"/>
      <c r="AQ27" s="445"/>
      <c r="AR27" s="446"/>
      <c r="AS27" s="444" t="s">
        <v>127</v>
      </c>
      <c r="AT27" s="445"/>
      <c r="AU27" s="445"/>
      <c r="AV27" s="445"/>
      <c r="AW27" s="445"/>
      <c r="AX27" s="447"/>
      <c r="AY27" s="474" t="s">
        <v>176</v>
      </c>
      <c r="AZ27" s="475"/>
      <c r="BA27" s="475"/>
      <c r="BB27" s="475"/>
      <c r="BC27" s="475"/>
      <c r="BD27" s="475"/>
      <c r="BE27" s="475"/>
      <c r="BF27" s="475"/>
      <c r="BG27" s="475"/>
      <c r="BH27" s="475"/>
      <c r="BI27" s="475"/>
      <c r="BJ27" s="475"/>
      <c r="BK27" s="475"/>
      <c r="BL27" s="475"/>
      <c r="BM27" s="476"/>
      <c r="BN27" s="471">
        <v>264620</v>
      </c>
      <c r="BO27" s="472"/>
      <c r="BP27" s="472"/>
      <c r="BQ27" s="472"/>
      <c r="BR27" s="472"/>
      <c r="BS27" s="472"/>
      <c r="BT27" s="472"/>
      <c r="BU27" s="473"/>
      <c r="BV27" s="471">
        <v>264466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177</v>
      </c>
      <c r="F28" s="442"/>
      <c r="G28" s="442"/>
      <c r="H28" s="442"/>
      <c r="I28" s="442"/>
      <c r="J28" s="442"/>
      <c r="K28" s="443"/>
      <c r="L28" s="444">
        <v>1</v>
      </c>
      <c r="M28" s="445"/>
      <c r="N28" s="445"/>
      <c r="O28" s="445"/>
      <c r="P28" s="446"/>
      <c r="Q28" s="444">
        <v>3060</v>
      </c>
      <c r="R28" s="445"/>
      <c r="S28" s="445"/>
      <c r="T28" s="445"/>
      <c r="U28" s="445"/>
      <c r="V28" s="446"/>
      <c r="W28" s="510"/>
      <c r="X28" s="501"/>
      <c r="Y28" s="502"/>
      <c r="Z28" s="441" t="s">
        <v>178</v>
      </c>
      <c r="AA28" s="442"/>
      <c r="AB28" s="442"/>
      <c r="AC28" s="442"/>
      <c r="AD28" s="442"/>
      <c r="AE28" s="442"/>
      <c r="AF28" s="442"/>
      <c r="AG28" s="443"/>
      <c r="AH28" s="444" t="s">
        <v>127</v>
      </c>
      <c r="AI28" s="445"/>
      <c r="AJ28" s="445"/>
      <c r="AK28" s="445"/>
      <c r="AL28" s="446"/>
      <c r="AM28" s="444" t="s">
        <v>127</v>
      </c>
      <c r="AN28" s="445"/>
      <c r="AO28" s="445"/>
      <c r="AP28" s="445"/>
      <c r="AQ28" s="445"/>
      <c r="AR28" s="446"/>
      <c r="AS28" s="444" t="s">
        <v>127</v>
      </c>
      <c r="AT28" s="445"/>
      <c r="AU28" s="445"/>
      <c r="AV28" s="445"/>
      <c r="AW28" s="445"/>
      <c r="AX28" s="447"/>
      <c r="AY28" s="451" t="s">
        <v>179</v>
      </c>
      <c r="AZ28" s="452"/>
      <c r="BA28" s="452"/>
      <c r="BB28" s="453"/>
      <c r="BC28" s="460" t="s">
        <v>47</v>
      </c>
      <c r="BD28" s="461"/>
      <c r="BE28" s="461"/>
      <c r="BF28" s="461"/>
      <c r="BG28" s="461"/>
      <c r="BH28" s="461"/>
      <c r="BI28" s="461"/>
      <c r="BJ28" s="461"/>
      <c r="BK28" s="461"/>
      <c r="BL28" s="461"/>
      <c r="BM28" s="462"/>
      <c r="BN28" s="463">
        <v>3750815</v>
      </c>
      <c r="BO28" s="464"/>
      <c r="BP28" s="464"/>
      <c r="BQ28" s="464"/>
      <c r="BR28" s="464"/>
      <c r="BS28" s="464"/>
      <c r="BT28" s="464"/>
      <c r="BU28" s="465"/>
      <c r="BV28" s="463">
        <v>3749384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180</v>
      </c>
      <c r="F29" s="442"/>
      <c r="G29" s="442"/>
      <c r="H29" s="442"/>
      <c r="I29" s="442"/>
      <c r="J29" s="442"/>
      <c r="K29" s="443"/>
      <c r="L29" s="444">
        <v>16</v>
      </c>
      <c r="M29" s="445"/>
      <c r="N29" s="445"/>
      <c r="O29" s="445"/>
      <c r="P29" s="446"/>
      <c r="Q29" s="444">
        <v>2930</v>
      </c>
      <c r="R29" s="445"/>
      <c r="S29" s="445"/>
      <c r="T29" s="445"/>
      <c r="U29" s="445"/>
      <c r="V29" s="446"/>
      <c r="W29" s="511"/>
      <c r="X29" s="512"/>
      <c r="Y29" s="513"/>
      <c r="Z29" s="441" t="s">
        <v>181</v>
      </c>
      <c r="AA29" s="442"/>
      <c r="AB29" s="442"/>
      <c r="AC29" s="442"/>
      <c r="AD29" s="442"/>
      <c r="AE29" s="442"/>
      <c r="AF29" s="442"/>
      <c r="AG29" s="443"/>
      <c r="AH29" s="444">
        <v>335</v>
      </c>
      <c r="AI29" s="445"/>
      <c r="AJ29" s="445"/>
      <c r="AK29" s="445"/>
      <c r="AL29" s="446"/>
      <c r="AM29" s="444">
        <v>968150</v>
      </c>
      <c r="AN29" s="445"/>
      <c r="AO29" s="445"/>
      <c r="AP29" s="445"/>
      <c r="AQ29" s="445"/>
      <c r="AR29" s="446"/>
      <c r="AS29" s="444">
        <v>2890</v>
      </c>
      <c r="AT29" s="445"/>
      <c r="AU29" s="445"/>
      <c r="AV29" s="445"/>
      <c r="AW29" s="445"/>
      <c r="AX29" s="447"/>
      <c r="AY29" s="454"/>
      <c r="AZ29" s="455"/>
      <c r="BA29" s="455"/>
      <c r="BB29" s="456"/>
      <c r="BC29" s="448" t="s">
        <v>182</v>
      </c>
      <c r="BD29" s="449"/>
      <c r="BE29" s="449"/>
      <c r="BF29" s="449"/>
      <c r="BG29" s="449"/>
      <c r="BH29" s="449"/>
      <c r="BI29" s="449"/>
      <c r="BJ29" s="449"/>
      <c r="BK29" s="449"/>
      <c r="BL29" s="449"/>
      <c r="BM29" s="450"/>
      <c r="BN29" s="468">
        <v>452275</v>
      </c>
      <c r="BO29" s="469"/>
      <c r="BP29" s="469"/>
      <c r="BQ29" s="469"/>
      <c r="BR29" s="469"/>
      <c r="BS29" s="469"/>
      <c r="BT29" s="469"/>
      <c r="BU29" s="470"/>
      <c r="BV29" s="468">
        <v>705433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183</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2855592</v>
      </c>
      <c r="BO30" s="472"/>
      <c r="BP30" s="472"/>
      <c r="BQ30" s="472"/>
      <c r="BR30" s="472"/>
      <c r="BS30" s="472"/>
      <c r="BT30" s="472"/>
      <c r="BU30" s="473"/>
      <c r="BV30" s="471">
        <v>2899417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190</v>
      </c>
      <c r="D33" s="431"/>
      <c r="E33" s="430" t="s">
        <v>191</v>
      </c>
      <c r="F33" s="430"/>
      <c r="G33" s="430"/>
      <c r="H33" s="430"/>
      <c r="I33" s="430"/>
      <c r="J33" s="430"/>
      <c r="K33" s="430"/>
      <c r="L33" s="430"/>
      <c r="M33" s="430"/>
      <c r="N33" s="430"/>
      <c r="O33" s="430"/>
      <c r="P33" s="430"/>
      <c r="Q33" s="430"/>
      <c r="R33" s="430"/>
      <c r="S33" s="430"/>
      <c r="T33" s="216"/>
      <c r="U33" s="431" t="s">
        <v>190</v>
      </c>
      <c r="V33" s="431"/>
      <c r="W33" s="430" t="s">
        <v>192</v>
      </c>
      <c r="X33" s="430"/>
      <c r="Y33" s="430"/>
      <c r="Z33" s="430"/>
      <c r="AA33" s="430"/>
      <c r="AB33" s="430"/>
      <c r="AC33" s="430"/>
      <c r="AD33" s="430"/>
      <c r="AE33" s="430"/>
      <c r="AF33" s="430"/>
      <c r="AG33" s="430"/>
      <c r="AH33" s="430"/>
      <c r="AI33" s="430"/>
      <c r="AJ33" s="430"/>
      <c r="AK33" s="430"/>
      <c r="AL33" s="216"/>
      <c r="AM33" s="431" t="s">
        <v>190</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196</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茨城県市町村総合事務組合（一般会計）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桜川市土地開発公社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茨城県市町村総合事務組合（県民交通災害共済事業特別会計）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クラセル桜川</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茨城租税債権管理機構（一般会計）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茨城県後期高齢者医療広域連合（一般会計）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茨城県後期高齢者医療広域連合（後期高齢医療特別会計）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筑北環境衛生組合（一般会計）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筑西広域市町村圏事務組合（一般会計）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vE2MQulQ4ucVH/90aznwkfB5f6MlEIApyKOBhOKTeZ1vUhT8T//qJCbdcn6S5wHkrJ9G3vFvSRdWNXpjP/SdNw==" saltValue="DJ+HHQOOj4gjO6aAwzMB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562</v>
      </c>
      <c r="D34" s="1250"/>
      <c r="E34" s="1251"/>
      <c r="F34" s="32">
        <v>13.29</v>
      </c>
      <c r="G34" s="33">
        <v>12.74</v>
      </c>
      <c r="H34" s="33">
        <v>11.8</v>
      </c>
      <c r="I34" s="33">
        <v>12.65</v>
      </c>
      <c r="J34" s="34">
        <v>19.45</v>
      </c>
      <c r="K34" s="22"/>
      <c r="L34" s="22"/>
      <c r="M34" s="22"/>
      <c r="N34" s="22"/>
      <c r="O34" s="22"/>
      <c r="P34" s="22"/>
    </row>
    <row r="35" spans="1:16" ht="39" customHeight="1" x14ac:dyDescent="0.15">
      <c r="A35" s="22"/>
      <c r="B35" s="35"/>
      <c r="C35" s="1244" t="s">
        <v>563</v>
      </c>
      <c r="D35" s="1245"/>
      <c r="E35" s="1246"/>
      <c r="F35" s="36" t="s">
        <v>515</v>
      </c>
      <c r="G35" s="37">
        <v>0.03</v>
      </c>
      <c r="H35" s="37">
        <v>3.83</v>
      </c>
      <c r="I35" s="37">
        <v>5.26</v>
      </c>
      <c r="J35" s="38">
        <v>5.64</v>
      </c>
      <c r="K35" s="22"/>
      <c r="L35" s="22"/>
      <c r="M35" s="22"/>
      <c r="N35" s="22"/>
      <c r="O35" s="22"/>
      <c r="P35" s="22"/>
    </row>
    <row r="36" spans="1:16" ht="39" customHeight="1" x14ac:dyDescent="0.15">
      <c r="A36" s="22"/>
      <c r="B36" s="35"/>
      <c r="C36" s="1244" t="s">
        <v>564</v>
      </c>
      <c r="D36" s="1245"/>
      <c r="E36" s="1246"/>
      <c r="F36" s="36">
        <v>0.79</v>
      </c>
      <c r="G36" s="37">
        <v>1.05</v>
      </c>
      <c r="H36" s="37">
        <v>1.43</v>
      </c>
      <c r="I36" s="37">
        <v>2.31</v>
      </c>
      <c r="J36" s="38">
        <v>2.17</v>
      </c>
      <c r="K36" s="22"/>
      <c r="L36" s="22"/>
      <c r="M36" s="22"/>
      <c r="N36" s="22"/>
      <c r="O36" s="22"/>
      <c r="P36" s="22"/>
    </row>
    <row r="37" spans="1:16" ht="39" customHeight="1" x14ac:dyDescent="0.15">
      <c r="A37" s="22"/>
      <c r="B37" s="35"/>
      <c r="C37" s="1244" t="s">
        <v>565</v>
      </c>
      <c r="D37" s="1245"/>
      <c r="E37" s="1246"/>
      <c r="F37" s="36" t="s">
        <v>515</v>
      </c>
      <c r="G37" s="37" t="s">
        <v>515</v>
      </c>
      <c r="H37" s="37" t="s">
        <v>515</v>
      </c>
      <c r="I37" s="37" t="s">
        <v>515</v>
      </c>
      <c r="J37" s="38">
        <v>1.85</v>
      </c>
      <c r="K37" s="22"/>
      <c r="L37" s="22"/>
      <c r="M37" s="22"/>
      <c r="N37" s="22"/>
      <c r="O37" s="22"/>
      <c r="P37" s="22"/>
    </row>
    <row r="38" spans="1:16" ht="39" customHeight="1" x14ac:dyDescent="0.15">
      <c r="A38" s="22"/>
      <c r="B38" s="35"/>
      <c r="C38" s="1244" t="s">
        <v>566</v>
      </c>
      <c r="D38" s="1245"/>
      <c r="E38" s="1246"/>
      <c r="F38" s="36">
        <v>3.72</v>
      </c>
      <c r="G38" s="37">
        <v>3.24</v>
      </c>
      <c r="H38" s="37">
        <v>1.38</v>
      </c>
      <c r="I38" s="37">
        <v>0.91</v>
      </c>
      <c r="J38" s="38">
        <v>0.92</v>
      </c>
      <c r="K38" s="22"/>
      <c r="L38" s="22"/>
      <c r="M38" s="22"/>
      <c r="N38" s="22"/>
      <c r="O38" s="22"/>
      <c r="P38" s="22"/>
    </row>
    <row r="39" spans="1:16" ht="39" customHeight="1" x14ac:dyDescent="0.15">
      <c r="A39" s="22"/>
      <c r="B39" s="35"/>
      <c r="C39" s="1244" t="s">
        <v>567</v>
      </c>
      <c r="D39" s="1245"/>
      <c r="E39" s="1246"/>
      <c r="F39" s="36">
        <v>0.68</v>
      </c>
      <c r="G39" s="37">
        <v>1.73</v>
      </c>
      <c r="H39" s="37">
        <v>1.07</v>
      </c>
      <c r="I39" s="37">
        <v>0.12</v>
      </c>
      <c r="J39" s="38">
        <v>0.17</v>
      </c>
      <c r="K39" s="22"/>
      <c r="L39" s="22"/>
      <c r="M39" s="22"/>
      <c r="N39" s="22"/>
      <c r="O39" s="22"/>
      <c r="P39" s="22"/>
    </row>
    <row r="40" spans="1:16" ht="39" customHeight="1" x14ac:dyDescent="0.15">
      <c r="A40" s="22"/>
      <c r="B40" s="35"/>
      <c r="C40" s="1244" t="s">
        <v>568</v>
      </c>
      <c r="D40" s="1245"/>
      <c r="E40" s="1246"/>
      <c r="F40" s="36">
        <v>0</v>
      </c>
      <c r="G40" s="37">
        <v>0</v>
      </c>
      <c r="H40" s="37">
        <v>0</v>
      </c>
      <c r="I40" s="37">
        <v>0.01</v>
      </c>
      <c r="J40" s="38">
        <v>0.01</v>
      </c>
      <c r="K40" s="22"/>
      <c r="L40" s="22"/>
      <c r="M40" s="22"/>
      <c r="N40" s="22"/>
      <c r="O40" s="22"/>
      <c r="P40" s="22"/>
    </row>
    <row r="41" spans="1:16" ht="39" customHeight="1" x14ac:dyDescent="0.15">
      <c r="A41" s="22"/>
      <c r="B41" s="35"/>
      <c r="C41" s="1244" t="s">
        <v>569</v>
      </c>
      <c r="D41" s="1245"/>
      <c r="E41" s="1246"/>
      <c r="F41" s="36">
        <v>0.03</v>
      </c>
      <c r="G41" s="37">
        <v>0.01</v>
      </c>
      <c r="H41" s="37">
        <v>0</v>
      </c>
      <c r="I41" s="37">
        <v>0</v>
      </c>
      <c r="J41" s="38">
        <v>0</v>
      </c>
      <c r="K41" s="22"/>
      <c r="L41" s="22"/>
      <c r="M41" s="22"/>
      <c r="N41" s="22"/>
      <c r="O41" s="22"/>
      <c r="P41" s="22"/>
    </row>
    <row r="42" spans="1:16" ht="39" customHeight="1" x14ac:dyDescent="0.15">
      <c r="A42" s="22"/>
      <c r="B42" s="39"/>
      <c r="C42" s="1244" t="s">
        <v>570</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571</v>
      </c>
      <c r="D43" s="1248"/>
      <c r="E43" s="1249"/>
      <c r="F43" s="41">
        <v>0.38</v>
      </c>
      <c r="G43" s="42">
        <v>0.37</v>
      </c>
      <c r="H43" s="42">
        <v>0.38</v>
      </c>
      <c r="I43" s="42">
        <v>0.92</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qfR10IEYtxHGRr7EzzShLDbFQL2pW9E9GZKhXQglMZCBZ8nPzjEx33O6DDZVbhUZgHTypr8a16byntaysDKYQ==" saltValue="SEPF3AiEvuR0Uv2GPmsf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1449</v>
      </c>
      <c r="L45" s="60">
        <v>1469</v>
      </c>
      <c r="M45" s="60">
        <v>1497</v>
      </c>
      <c r="N45" s="60">
        <v>1552</v>
      </c>
      <c r="O45" s="61">
        <v>1537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14</v>
      </c>
      <c r="F48" s="1254"/>
      <c r="G48" s="1254"/>
      <c r="H48" s="1254"/>
      <c r="I48" s="1254"/>
      <c r="J48" s="1255"/>
      <c r="K48" s="63">
        <v>523</v>
      </c>
      <c r="L48" s="64">
        <v>535</v>
      </c>
      <c r="M48" s="64">
        <v>556</v>
      </c>
      <c r="N48" s="64">
        <v>585</v>
      </c>
      <c r="O48" s="65">
        <v>791</v>
      </c>
      <c r="P48" s="48"/>
      <c r="Q48" s="48"/>
      <c r="R48" s="48"/>
      <c r="S48" s="48"/>
      <c r="T48" s="48"/>
      <c r="U48" s="48"/>
    </row>
    <row r="49" spans="1:21" ht="30.75" customHeight="1" x14ac:dyDescent="0.15">
      <c r="A49" s="48"/>
      <c r="B49" s="1272"/>
      <c r="C49" s="1273"/>
      <c r="D49" s="62"/>
      <c r="E49" s="1254" t="s">
        <v>15</v>
      </c>
      <c r="F49" s="1254"/>
      <c r="G49" s="1254"/>
      <c r="H49" s="1254"/>
      <c r="I49" s="1254"/>
      <c r="J49" s="1255"/>
      <c r="K49" s="63">
        <v>204</v>
      </c>
      <c r="L49" s="64">
        <v>165</v>
      </c>
      <c r="M49" s="64">
        <v>112</v>
      </c>
      <c r="N49" s="64">
        <v>72</v>
      </c>
      <c r="O49" s="65">
        <v>48</v>
      </c>
      <c r="P49" s="48"/>
      <c r="Q49" s="48"/>
      <c r="R49" s="48"/>
      <c r="S49" s="48"/>
      <c r="T49" s="48"/>
      <c r="U49" s="48"/>
    </row>
    <row r="50" spans="1:21" ht="30.75" customHeight="1" x14ac:dyDescent="0.15">
      <c r="A50" s="48"/>
      <c r="B50" s="1272"/>
      <c r="C50" s="1273"/>
      <c r="D50" s="62"/>
      <c r="E50" s="1254" t="s">
        <v>16</v>
      </c>
      <c r="F50" s="1254"/>
      <c r="G50" s="1254"/>
      <c r="H50" s="1254"/>
      <c r="I50" s="1254"/>
      <c r="J50" s="1255"/>
      <c r="K50" s="63">
        <v>130</v>
      </c>
      <c r="L50" s="64">
        <v>109</v>
      </c>
      <c r="M50" s="64">
        <v>116</v>
      </c>
      <c r="N50" s="64">
        <v>108</v>
      </c>
      <c r="O50" s="65">
        <v>105</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1580</v>
      </c>
      <c r="L52" s="64">
        <v>1592</v>
      </c>
      <c r="M52" s="64">
        <v>1567</v>
      </c>
      <c r="N52" s="64">
        <v>1583</v>
      </c>
      <c r="O52" s="65">
        <v>1602</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726</v>
      </c>
      <c r="L53" s="69">
        <v>686</v>
      </c>
      <c r="M53" s="69">
        <v>714</v>
      </c>
      <c r="N53" s="69">
        <v>734</v>
      </c>
      <c r="O53" s="70">
        <v>879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DJf1x1zfIM3w2EQVmIIwb3uhIKj2En/VauP16s5xPKKbwfP3EYi1avsAYS+MiPfUYqkXIz1Zg8205H8Zd/Kqw==" saltValue="oG6/xR6a6SvKT97sZcx6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90" t="s">
        <v>29</v>
      </c>
      <c r="C41" s="1291"/>
      <c r="D41" s="102"/>
      <c r="E41" s="1292" t="s">
        <v>30</v>
      </c>
      <c r="F41" s="1292"/>
      <c r="G41" s="1292"/>
      <c r="H41" s="1293"/>
      <c r="I41" s="103">
        <v>16134</v>
      </c>
      <c r="J41" s="104">
        <v>17603</v>
      </c>
      <c r="K41" s="104">
        <v>19132</v>
      </c>
      <c r="L41" s="104">
        <v>19272</v>
      </c>
      <c r="M41" s="105">
        <v>19475</v>
      </c>
    </row>
    <row r="42" spans="2:13" ht="27.75" customHeight="1" x14ac:dyDescent="0.15">
      <c r="B42" s="1280"/>
      <c r="C42" s="1281"/>
      <c r="D42" s="106"/>
      <c r="E42" s="1284" t="s">
        <v>31</v>
      </c>
      <c r="F42" s="1284"/>
      <c r="G42" s="1284"/>
      <c r="H42" s="1285"/>
      <c r="I42" s="107">
        <v>995</v>
      </c>
      <c r="J42" s="108">
        <v>866</v>
      </c>
      <c r="K42" s="108">
        <v>847</v>
      </c>
      <c r="L42" s="108">
        <v>1388</v>
      </c>
      <c r="M42" s="109">
        <v>1282</v>
      </c>
    </row>
    <row r="43" spans="2:13" ht="27.75" customHeight="1" x14ac:dyDescent="0.15">
      <c r="B43" s="1280"/>
      <c r="C43" s="1281"/>
      <c r="D43" s="106"/>
      <c r="E43" s="1284" t="s">
        <v>32</v>
      </c>
      <c r="F43" s="1284"/>
      <c r="G43" s="1284"/>
      <c r="H43" s="1285"/>
      <c r="I43" s="107">
        <v>7655</v>
      </c>
      <c r="J43" s="108">
        <v>8177</v>
      </c>
      <c r="K43" s="108">
        <v>9837</v>
      </c>
      <c r="L43" s="108">
        <v>9608</v>
      </c>
      <c r="M43" s="109">
        <v>9328</v>
      </c>
    </row>
    <row r="44" spans="2:13" ht="27.75" customHeight="1" x14ac:dyDescent="0.15">
      <c r="B44" s="1280"/>
      <c r="C44" s="1281"/>
      <c r="D44" s="106"/>
      <c r="E44" s="1284" t="s">
        <v>33</v>
      </c>
      <c r="F44" s="1284"/>
      <c r="G44" s="1284"/>
      <c r="H44" s="1285"/>
      <c r="I44" s="107">
        <v>886</v>
      </c>
      <c r="J44" s="108">
        <v>643</v>
      </c>
      <c r="K44" s="108">
        <v>454</v>
      </c>
      <c r="L44" s="108">
        <v>388</v>
      </c>
      <c r="M44" s="109">
        <v>518</v>
      </c>
    </row>
    <row r="45" spans="2:13" ht="27.75" customHeight="1" x14ac:dyDescent="0.15">
      <c r="B45" s="1280"/>
      <c r="C45" s="1281"/>
      <c r="D45" s="106"/>
      <c r="E45" s="1284" t="s">
        <v>34</v>
      </c>
      <c r="F45" s="1284"/>
      <c r="G45" s="1284"/>
      <c r="H45" s="1285"/>
      <c r="I45" s="107">
        <v>3872</v>
      </c>
      <c r="J45" s="108">
        <v>3979</v>
      </c>
      <c r="K45" s="108">
        <v>3764</v>
      </c>
      <c r="L45" s="108">
        <v>3762</v>
      </c>
      <c r="M45" s="109">
        <v>3777</v>
      </c>
    </row>
    <row r="46" spans="2:13" ht="27.75" customHeight="1" x14ac:dyDescent="0.15">
      <c r="B46" s="1280"/>
      <c r="C46" s="1281"/>
      <c r="D46" s="110"/>
      <c r="E46" s="1284" t="s">
        <v>35</v>
      </c>
      <c r="F46" s="1284"/>
      <c r="G46" s="1284"/>
      <c r="H46" s="1285"/>
      <c r="I46" s="107">
        <v>4</v>
      </c>
      <c r="J46" s="108">
        <v>170</v>
      </c>
      <c r="K46" s="108">
        <v>4</v>
      </c>
      <c r="L46" s="108">
        <v>2</v>
      </c>
      <c r="M46" s="109">
        <v>20</v>
      </c>
    </row>
    <row r="47" spans="2:13" ht="27.75" customHeight="1" x14ac:dyDescent="0.15">
      <c r="B47" s="1280"/>
      <c r="C47" s="1281"/>
      <c r="D47" s="111"/>
      <c r="E47" s="1294" t="s">
        <v>36</v>
      </c>
      <c r="F47" s="1295"/>
      <c r="G47" s="1295"/>
      <c r="H47" s="1296"/>
      <c r="I47" s="107" t="s">
        <v>515</v>
      </c>
      <c r="J47" s="108" t="s">
        <v>515</v>
      </c>
      <c r="K47" s="108" t="s">
        <v>515</v>
      </c>
      <c r="L47" s="108" t="s">
        <v>515</v>
      </c>
      <c r="M47" s="109" t="s">
        <v>515</v>
      </c>
    </row>
    <row r="48" spans="2:13" ht="27.75" customHeight="1" x14ac:dyDescent="0.15">
      <c r="B48" s="1280"/>
      <c r="C48" s="1281"/>
      <c r="D48" s="106"/>
      <c r="E48" s="1284" t="s">
        <v>37</v>
      </c>
      <c r="F48" s="1284"/>
      <c r="G48" s="1284"/>
      <c r="H48" s="1285"/>
      <c r="I48" s="107" t="s">
        <v>515</v>
      </c>
      <c r="J48" s="108" t="s">
        <v>515</v>
      </c>
      <c r="K48" s="108" t="s">
        <v>515</v>
      </c>
      <c r="L48" s="108" t="s">
        <v>515</v>
      </c>
      <c r="M48" s="109" t="s">
        <v>515</v>
      </c>
    </row>
    <row r="49" spans="2:13" ht="27.75" customHeight="1" x14ac:dyDescent="0.15">
      <c r="B49" s="1282"/>
      <c r="C49" s="1283"/>
      <c r="D49" s="106"/>
      <c r="E49" s="1284" t="s">
        <v>38</v>
      </c>
      <c r="F49" s="1284"/>
      <c r="G49" s="1284"/>
      <c r="H49" s="1285"/>
      <c r="I49" s="107" t="s">
        <v>515</v>
      </c>
      <c r="J49" s="108" t="s">
        <v>515</v>
      </c>
      <c r="K49" s="108" t="s">
        <v>515</v>
      </c>
      <c r="L49" s="108" t="s">
        <v>515</v>
      </c>
      <c r="M49" s="109" t="s">
        <v>515</v>
      </c>
    </row>
    <row r="50" spans="2:13" ht="27.75" customHeight="1" x14ac:dyDescent="0.15">
      <c r="B50" s="1278" t="s">
        <v>39</v>
      </c>
      <c r="C50" s="1279"/>
      <c r="D50" s="112"/>
      <c r="E50" s="1284" t="s">
        <v>40</v>
      </c>
      <c r="F50" s="1284"/>
      <c r="G50" s="1284"/>
      <c r="H50" s="1285"/>
      <c r="I50" s="107">
        <v>5454</v>
      </c>
      <c r="J50" s="108">
        <v>5964</v>
      </c>
      <c r="K50" s="108">
        <v>6788</v>
      </c>
      <c r="L50" s="108">
        <v>6944</v>
      </c>
      <c r="M50" s="109">
        <v>6695</v>
      </c>
    </row>
    <row r="51" spans="2:13" ht="27.75" customHeight="1" x14ac:dyDescent="0.15">
      <c r="B51" s="1280"/>
      <c r="C51" s="1281"/>
      <c r="D51" s="106"/>
      <c r="E51" s="1284" t="s">
        <v>41</v>
      </c>
      <c r="F51" s="1284"/>
      <c r="G51" s="1284"/>
      <c r="H51" s="1285"/>
      <c r="I51" s="107">
        <v>1169</v>
      </c>
      <c r="J51" s="108">
        <v>1152</v>
      </c>
      <c r="K51" s="108">
        <v>948</v>
      </c>
      <c r="L51" s="108">
        <v>849</v>
      </c>
      <c r="M51" s="109">
        <v>880</v>
      </c>
    </row>
    <row r="52" spans="2:13" ht="27.75" customHeight="1" x14ac:dyDescent="0.15">
      <c r="B52" s="1282"/>
      <c r="C52" s="1283"/>
      <c r="D52" s="106"/>
      <c r="E52" s="1284" t="s">
        <v>42</v>
      </c>
      <c r="F52" s="1284"/>
      <c r="G52" s="1284"/>
      <c r="H52" s="1285"/>
      <c r="I52" s="107">
        <v>16760</v>
      </c>
      <c r="J52" s="108">
        <v>18324</v>
      </c>
      <c r="K52" s="108">
        <v>20137</v>
      </c>
      <c r="L52" s="108">
        <v>20333</v>
      </c>
      <c r="M52" s="109">
        <v>20420</v>
      </c>
    </row>
    <row r="53" spans="2:13" ht="27.75" customHeight="1" thickBot="1" x14ac:dyDescent="0.2">
      <c r="B53" s="1286" t="s">
        <v>43</v>
      </c>
      <c r="C53" s="1287"/>
      <c r="D53" s="113"/>
      <c r="E53" s="1288" t="s">
        <v>44</v>
      </c>
      <c r="F53" s="1288"/>
      <c r="G53" s="1288"/>
      <c r="H53" s="1289"/>
      <c r="I53" s="114">
        <v>6165</v>
      </c>
      <c r="J53" s="115">
        <v>5999</v>
      </c>
      <c r="K53" s="115">
        <v>6164</v>
      </c>
      <c r="L53" s="115">
        <v>6295</v>
      </c>
      <c r="M53" s="116">
        <v>6407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Y/uIvhJzeGRX/gz8z+U1OUwZMVBsTROcnGtcAI0mX4YD6dLDjN+Jq86eernQb8TpGYmLRIVHGCp1THXLFKtg==" saltValue="ddR1j0tab/IvPaVZuVoJ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3748</v>
      </c>
      <c r="G55" s="128">
        <v>3749</v>
      </c>
      <c r="H55" s="129">
        <v>3751</v>
      </c>
    </row>
    <row r="56" spans="2:8" ht="52.5" customHeight="1" x14ac:dyDescent="0.15">
      <c r="B56" s="130"/>
      <c r="C56" s="1307" t="s">
        <v>48</v>
      </c>
      <c r="D56" s="1307"/>
      <c r="E56" s="1308"/>
      <c r="F56" s="131">
        <v>759</v>
      </c>
      <c r="G56" s="131">
        <v>705</v>
      </c>
      <c r="H56" s="132">
        <v>452</v>
      </c>
    </row>
    <row r="57" spans="2:8" ht="53.25" customHeight="1" x14ac:dyDescent="0.15">
      <c r="B57" s="130"/>
      <c r="C57" s="1309" t="s">
        <v>49</v>
      </c>
      <c r="D57" s="1309"/>
      <c r="E57" s="1310"/>
      <c r="F57" s="133">
        <v>2696</v>
      </c>
      <c r="G57" s="133">
        <v>2899</v>
      </c>
      <c r="H57" s="134">
        <v>2856</v>
      </c>
    </row>
    <row r="58" spans="2:8" ht="45.75" customHeight="1" x14ac:dyDescent="0.15">
      <c r="B58" s="135"/>
      <c r="C58" s="1297" t="s">
        <v>589</v>
      </c>
      <c r="D58" s="1298"/>
      <c r="E58" s="1299"/>
      <c r="F58" s="136">
        <v>1110</v>
      </c>
      <c r="G58" s="136">
        <v>1310</v>
      </c>
      <c r="H58" s="137">
        <v>1311</v>
      </c>
    </row>
    <row r="59" spans="2:8" ht="45.75" customHeight="1" x14ac:dyDescent="0.15">
      <c r="B59" s="135"/>
      <c r="C59" s="1297" t="s">
        <v>590</v>
      </c>
      <c r="D59" s="1298"/>
      <c r="E59" s="1299"/>
      <c r="F59" s="136">
        <v>787</v>
      </c>
      <c r="G59" s="136">
        <v>778</v>
      </c>
      <c r="H59" s="137">
        <v>724</v>
      </c>
    </row>
    <row r="60" spans="2:8" ht="45.75" customHeight="1" x14ac:dyDescent="0.15">
      <c r="B60" s="135"/>
      <c r="C60" s="1297" t="s">
        <v>591</v>
      </c>
      <c r="D60" s="1298"/>
      <c r="E60" s="1299"/>
      <c r="F60" s="136">
        <v>372</v>
      </c>
      <c r="G60" s="136">
        <v>374</v>
      </c>
      <c r="H60" s="137">
        <v>373</v>
      </c>
    </row>
    <row r="61" spans="2:8" ht="45.75" customHeight="1" x14ac:dyDescent="0.15">
      <c r="B61" s="135"/>
      <c r="C61" s="1297" t="s">
        <v>592</v>
      </c>
      <c r="D61" s="1298"/>
      <c r="E61" s="1299"/>
      <c r="F61" s="136">
        <v>379</v>
      </c>
      <c r="G61" s="136">
        <v>374</v>
      </c>
      <c r="H61" s="137">
        <v>368</v>
      </c>
    </row>
    <row r="62" spans="2:8" ht="45.75" customHeight="1" thickBot="1" x14ac:dyDescent="0.2">
      <c r="B62" s="138"/>
      <c r="C62" s="1300" t="s">
        <v>593</v>
      </c>
      <c r="D62" s="1301"/>
      <c r="E62" s="1302"/>
      <c r="F62" s="139">
        <v>20</v>
      </c>
      <c r="G62" s="139">
        <v>35</v>
      </c>
      <c r="H62" s="140">
        <v>45</v>
      </c>
    </row>
    <row r="63" spans="2:8" ht="52.5" customHeight="1" thickBot="1" x14ac:dyDescent="0.2">
      <c r="B63" s="141"/>
      <c r="C63" s="1303" t="s">
        <v>50</v>
      </c>
      <c r="D63" s="1303"/>
      <c r="E63" s="1304"/>
      <c r="F63" s="142">
        <v>7203</v>
      </c>
      <c r="G63" s="142">
        <v>7354</v>
      </c>
      <c r="H63" s="143">
        <v>7059</v>
      </c>
    </row>
    <row r="64" spans="2:8" ht="15" customHeight="1" x14ac:dyDescent="0.15"/>
  </sheetData>
  <sheetProtection algorithmName="SHA-512" hashValue="ikp8G4xcBk4/FxnsWK8+ThJan+dGcmlgpgbHnvATi9nNRiC+6i4/WFeXwZQXQ6REJKIucXCHzBt30QrxMPLemg==" saltValue="oqNYI/1e7izz5IXbxK7q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556</v>
      </c>
      <c r="BQ50" s="1325"/>
      <c r="BR50" s="1325"/>
      <c r="BS50" s="1325"/>
      <c r="BT50" s="1325"/>
      <c r="BU50" s="1325"/>
      <c r="BV50" s="1325"/>
      <c r="BW50" s="1325"/>
      <c r="BX50" s="1325" t="s">
        <v>557</v>
      </c>
      <c r="BY50" s="1325"/>
      <c r="BZ50" s="1325"/>
      <c r="CA50" s="1325"/>
      <c r="CB50" s="1325"/>
      <c r="CC50" s="1325"/>
      <c r="CD50" s="1325"/>
      <c r="CE50" s="1325"/>
      <c r="CF50" s="1325" t="s">
        <v>558</v>
      </c>
      <c r="CG50" s="1325"/>
      <c r="CH50" s="1325"/>
      <c r="CI50" s="1325"/>
      <c r="CJ50" s="1325"/>
      <c r="CK50" s="1325"/>
      <c r="CL50" s="1325"/>
      <c r="CM50" s="1325"/>
      <c r="CN50" s="1325" t="s">
        <v>559</v>
      </c>
      <c r="CO50" s="1325"/>
      <c r="CP50" s="1325"/>
      <c r="CQ50" s="1325"/>
      <c r="CR50" s="1325"/>
      <c r="CS50" s="1325"/>
      <c r="CT50" s="1325"/>
      <c r="CU50" s="1325"/>
      <c r="CV50" s="1325" t="s">
        <v>560</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600</v>
      </c>
      <c r="AO51" s="1328"/>
      <c r="AP51" s="1328"/>
      <c r="AQ51" s="1328"/>
      <c r="AR51" s="1328"/>
      <c r="AS51" s="1328"/>
      <c r="AT51" s="1328"/>
      <c r="AU51" s="1328"/>
      <c r="AV51" s="1328"/>
      <c r="AW51" s="1328"/>
      <c r="AX51" s="1328"/>
      <c r="AY51" s="1328"/>
      <c r="AZ51" s="1328"/>
      <c r="BA51" s="1328"/>
      <c r="BB51" s="1328" t="s">
        <v>601</v>
      </c>
      <c r="BC51" s="1328"/>
      <c r="BD51" s="1328"/>
      <c r="BE51" s="1328"/>
      <c r="BF51" s="1328"/>
      <c r="BG51" s="1328"/>
      <c r="BH51" s="1328"/>
      <c r="BI51" s="1328"/>
      <c r="BJ51" s="1328"/>
      <c r="BK51" s="1328"/>
      <c r="BL51" s="1328"/>
      <c r="BM51" s="1328"/>
      <c r="BN51" s="1328"/>
      <c r="BO51" s="1328"/>
      <c r="BP51" s="1311">
        <v>60.3</v>
      </c>
      <c r="BQ51" s="1311"/>
      <c r="BR51" s="1311"/>
      <c r="BS51" s="1311"/>
      <c r="BT51" s="1311"/>
      <c r="BU51" s="1311"/>
      <c r="BV51" s="1311"/>
      <c r="BW51" s="1311"/>
      <c r="BX51" s="1311">
        <v>59.3</v>
      </c>
      <c r="BY51" s="1311"/>
      <c r="BZ51" s="1311"/>
      <c r="CA51" s="1311"/>
      <c r="CB51" s="1311"/>
      <c r="CC51" s="1311"/>
      <c r="CD51" s="1311"/>
      <c r="CE51" s="1311"/>
      <c r="CF51" s="1311">
        <v>61.5</v>
      </c>
      <c r="CG51" s="1311"/>
      <c r="CH51" s="1311"/>
      <c r="CI51" s="1311"/>
      <c r="CJ51" s="1311"/>
      <c r="CK51" s="1311"/>
      <c r="CL51" s="1311"/>
      <c r="CM51" s="1311"/>
      <c r="CN51" s="1311">
        <v>64.5</v>
      </c>
      <c r="CO51" s="1311"/>
      <c r="CP51" s="1311"/>
      <c r="CQ51" s="1311"/>
      <c r="CR51" s="1311"/>
      <c r="CS51" s="1311"/>
      <c r="CT51" s="1311"/>
      <c r="CU51" s="1311"/>
      <c r="CV51" s="1311">
        <v>62.7</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602</v>
      </c>
      <c r="BC53" s="1328"/>
      <c r="BD53" s="1328"/>
      <c r="BE53" s="1328"/>
      <c r="BF53" s="1328"/>
      <c r="BG53" s="1328"/>
      <c r="BH53" s="1328"/>
      <c r="BI53" s="1328"/>
      <c r="BJ53" s="1328"/>
      <c r="BK53" s="1328"/>
      <c r="BL53" s="1328"/>
      <c r="BM53" s="1328"/>
      <c r="BN53" s="1328"/>
      <c r="BO53" s="1328"/>
      <c r="BP53" s="1311">
        <v>60.9</v>
      </c>
      <c r="BQ53" s="1311"/>
      <c r="BR53" s="1311"/>
      <c r="BS53" s="1311"/>
      <c r="BT53" s="1311"/>
      <c r="BU53" s="1311"/>
      <c r="BV53" s="1311"/>
      <c r="BW53" s="1311"/>
      <c r="BX53" s="1311">
        <v>60.9</v>
      </c>
      <c r="BY53" s="1311"/>
      <c r="BZ53" s="1311"/>
      <c r="CA53" s="1311"/>
      <c r="CB53" s="1311"/>
      <c r="CC53" s="1311"/>
      <c r="CD53" s="1311"/>
      <c r="CE53" s="1311"/>
      <c r="CF53" s="1311">
        <v>63.2</v>
      </c>
      <c r="CG53" s="1311"/>
      <c r="CH53" s="1311"/>
      <c r="CI53" s="1311"/>
      <c r="CJ53" s="1311"/>
      <c r="CK53" s="1311"/>
      <c r="CL53" s="1311"/>
      <c r="CM53" s="1311"/>
      <c r="CN53" s="1311">
        <v>64.3</v>
      </c>
      <c r="CO53" s="1311"/>
      <c r="CP53" s="1311"/>
      <c r="CQ53" s="1311"/>
      <c r="CR53" s="1311"/>
      <c r="CS53" s="1311"/>
      <c r="CT53" s="1311"/>
      <c r="CU53" s="1311"/>
      <c r="CV53" s="1311">
        <v>65</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603</v>
      </c>
      <c r="AO55" s="1325"/>
      <c r="AP55" s="1325"/>
      <c r="AQ55" s="1325"/>
      <c r="AR55" s="1325"/>
      <c r="AS55" s="1325"/>
      <c r="AT55" s="1325"/>
      <c r="AU55" s="1325"/>
      <c r="AV55" s="1325"/>
      <c r="AW55" s="1325"/>
      <c r="AX55" s="1325"/>
      <c r="AY55" s="1325"/>
      <c r="AZ55" s="1325"/>
      <c r="BA55" s="1325"/>
      <c r="BB55" s="1328" t="s">
        <v>601</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602</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556</v>
      </c>
      <c r="BQ72" s="1325"/>
      <c r="BR72" s="1325"/>
      <c r="BS72" s="1325"/>
      <c r="BT72" s="1325"/>
      <c r="BU72" s="1325"/>
      <c r="BV72" s="1325"/>
      <c r="BW72" s="1325"/>
      <c r="BX72" s="1325" t="s">
        <v>557</v>
      </c>
      <c r="BY72" s="1325"/>
      <c r="BZ72" s="1325"/>
      <c r="CA72" s="1325"/>
      <c r="CB72" s="1325"/>
      <c r="CC72" s="1325"/>
      <c r="CD72" s="1325"/>
      <c r="CE72" s="1325"/>
      <c r="CF72" s="1325" t="s">
        <v>558</v>
      </c>
      <c r="CG72" s="1325"/>
      <c r="CH72" s="1325"/>
      <c r="CI72" s="1325"/>
      <c r="CJ72" s="1325"/>
      <c r="CK72" s="1325"/>
      <c r="CL72" s="1325"/>
      <c r="CM72" s="1325"/>
      <c r="CN72" s="1325" t="s">
        <v>559</v>
      </c>
      <c r="CO72" s="1325"/>
      <c r="CP72" s="1325"/>
      <c r="CQ72" s="1325"/>
      <c r="CR72" s="1325"/>
      <c r="CS72" s="1325"/>
      <c r="CT72" s="1325"/>
      <c r="CU72" s="1325"/>
      <c r="CV72" s="1325" t="s">
        <v>560</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600</v>
      </c>
      <c r="AO73" s="1328"/>
      <c r="AP73" s="1328"/>
      <c r="AQ73" s="1328"/>
      <c r="AR73" s="1328"/>
      <c r="AS73" s="1328"/>
      <c r="AT73" s="1328"/>
      <c r="AU73" s="1328"/>
      <c r="AV73" s="1328"/>
      <c r="AW73" s="1328"/>
      <c r="AX73" s="1328"/>
      <c r="AY73" s="1328"/>
      <c r="AZ73" s="1328"/>
      <c r="BA73" s="1328"/>
      <c r="BB73" s="1328" t="s">
        <v>601</v>
      </c>
      <c r="BC73" s="1328"/>
      <c r="BD73" s="1328"/>
      <c r="BE73" s="1328"/>
      <c r="BF73" s="1328"/>
      <c r="BG73" s="1328"/>
      <c r="BH73" s="1328"/>
      <c r="BI73" s="1328"/>
      <c r="BJ73" s="1328"/>
      <c r="BK73" s="1328"/>
      <c r="BL73" s="1328"/>
      <c r="BM73" s="1328"/>
      <c r="BN73" s="1328"/>
      <c r="BO73" s="1328"/>
      <c r="BP73" s="1311">
        <v>60.3</v>
      </c>
      <c r="BQ73" s="1311"/>
      <c r="BR73" s="1311"/>
      <c r="BS73" s="1311"/>
      <c r="BT73" s="1311"/>
      <c r="BU73" s="1311"/>
      <c r="BV73" s="1311"/>
      <c r="BW73" s="1311"/>
      <c r="BX73" s="1311">
        <v>59.3</v>
      </c>
      <c r="BY73" s="1311"/>
      <c r="BZ73" s="1311"/>
      <c r="CA73" s="1311"/>
      <c r="CB73" s="1311"/>
      <c r="CC73" s="1311"/>
      <c r="CD73" s="1311"/>
      <c r="CE73" s="1311"/>
      <c r="CF73" s="1311">
        <v>61.5</v>
      </c>
      <c r="CG73" s="1311"/>
      <c r="CH73" s="1311"/>
      <c r="CI73" s="1311"/>
      <c r="CJ73" s="1311"/>
      <c r="CK73" s="1311"/>
      <c r="CL73" s="1311"/>
      <c r="CM73" s="1311"/>
      <c r="CN73" s="1311">
        <v>64.5</v>
      </c>
      <c r="CO73" s="1311"/>
      <c r="CP73" s="1311"/>
      <c r="CQ73" s="1311"/>
      <c r="CR73" s="1311"/>
      <c r="CS73" s="1311"/>
      <c r="CT73" s="1311"/>
      <c r="CU73" s="1311"/>
      <c r="CV73" s="1311">
        <v>62.7</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605</v>
      </c>
      <c r="BC75" s="1328"/>
      <c r="BD75" s="1328"/>
      <c r="BE75" s="1328"/>
      <c r="BF75" s="1328"/>
      <c r="BG75" s="1328"/>
      <c r="BH75" s="1328"/>
      <c r="BI75" s="1328"/>
      <c r="BJ75" s="1328"/>
      <c r="BK75" s="1328"/>
      <c r="BL75" s="1328"/>
      <c r="BM75" s="1328"/>
      <c r="BN75" s="1328"/>
      <c r="BO75" s="1328"/>
      <c r="BP75" s="1311">
        <v>7.8</v>
      </c>
      <c r="BQ75" s="1311"/>
      <c r="BR75" s="1311"/>
      <c r="BS75" s="1311"/>
      <c r="BT75" s="1311"/>
      <c r="BU75" s="1311"/>
      <c r="BV75" s="1311"/>
      <c r="BW75" s="1311"/>
      <c r="BX75" s="1311">
        <v>7.3</v>
      </c>
      <c r="BY75" s="1311"/>
      <c r="BZ75" s="1311"/>
      <c r="CA75" s="1311"/>
      <c r="CB75" s="1311"/>
      <c r="CC75" s="1311"/>
      <c r="CD75" s="1311"/>
      <c r="CE75" s="1311"/>
      <c r="CF75" s="1311">
        <v>7</v>
      </c>
      <c r="CG75" s="1311"/>
      <c r="CH75" s="1311"/>
      <c r="CI75" s="1311"/>
      <c r="CJ75" s="1311"/>
      <c r="CK75" s="1311"/>
      <c r="CL75" s="1311"/>
      <c r="CM75" s="1311"/>
      <c r="CN75" s="1311">
        <v>7.1</v>
      </c>
      <c r="CO75" s="1311"/>
      <c r="CP75" s="1311"/>
      <c r="CQ75" s="1311"/>
      <c r="CR75" s="1311"/>
      <c r="CS75" s="1311"/>
      <c r="CT75" s="1311"/>
      <c r="CU75" s="1311"/>
      <c r="CV75" s="1311">
        <v>7.7</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603</v>
      </c>
      <c r="AO77" s="1325"/>
      <c r="AP77" s="1325"/>
      <c r="AQ77" s="1325"/>
      <c r="AR77" s="1325"/>
      <c r="AS77" s="1325"/>
      <c r="AT77" s="1325"/>
      <c r="AU77" s="1325"/>
      <c r="AV77" s="1325"/>
      <c r="AW77" s="1325"/>
      <c r="AX77" s="1325"/>
      <c r="AY77" s="1325"/>
      <c r="AZ77" s="1325"/>
      <c r="BA77" s="1325"/>
      <c r="BB77" s="1328" t="s">
        <v>601</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605</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gHzgagO2LbsATMX0hktTg4gn2ErZi0x/6WSHTM2zca/TvdM88uvjbRy9gUw4KPeXmJCS7Imwj/VZ/ygJdkJsg==" saltValue="745WgZjOLWWHlXlFznBR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ByI2NgCGo0+I9iMtgfvwOyR/zBcSZoIq9A079SoSBGVU7eLJymomg/x1GrfG9WjiJIEtQQflahBVb5zkplB/1A==" saltValue="1ygRecgvud9dkuDY2sw3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Qn1ThU777ZmbfRh8K9ovl075HPvn/xSaU2fS8HaR9bHBGbLJIuBSlw3a7U93XH7okZPwcnm/cZcdNjJpwAiulA==" saltValue="G6fa14DD/4ei9hwdPfvM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43766</v>
      </c>
      <c r="E3" s="162"/>
      <c r="F3" s="163">
        <v>65876</v>
      </c>
      <c r="G3" s="164"/>
      <c r="H3" s="165"/>
    </row>
    <row r="4" spans="1:8" x14ac:dyDescent="0.15">
      <c r="A4" s="166"/>
      <c r="B4" s="167"/>
      <c r="C4" s="168"/>
      <c r="D4" s="169">
        <v>14043</v>
      </c>
      <c r="E4" s="170"/>
      <c r="F4" s="171">
        <v>36484</v>
      </c>
      <c r="G4" s="172"/>
      <c r="H4" s="173"/>
    </row>
    <row r="5" spans="1:8" x14ac:dyDescent="0.15">
      <c r="A5" s="154" t="s">
        <v>548</v>
      </c>
      <c r="B5" s="159"/>
      <c r="C5" s="160"/>
      <c r="D5" s="161">
        <v>72167</v>
      </c>
      <c r="E5" s="162"/>
      <c r="F5" s="163">
        <v>68468</v>
      </c>
      <c r="G5" s="164"/>
      <c r="H5" s="165"/>
    </row>
    <row r="6" spans="1:8" x14ac:dyDescent="0.15">
      <c r="A6" s="166"/>
      <c r="B6" s="167"/>
      <c r="C6" s="168"/>
      <c r="D6" s="169">
        <v>46568</v>
      </c>
      <c r="E6" s="170"/>
      <c r="F6" s="171">
        <v>34140</v>
      </c>
      <c r="G6" s="172"/>
      <c r="H6" s="173"/>
    </row>
    <row r="7" spans="1:8" x14ac:dyDescent="0.15">
      <c r="A7" s="154" t="s">
        <v>549</v>
      </c>
      <c r="B7" s="159"/>
      <c r="C7" s="160"/>
      <c r="D7" s="161">
        <v>40784</v>
      </c>
      <c r="E7" s="162"/>
      <c r="F7" s="163">
        <v>69729</v>
      </c>
      <c r="G7" s="164"/>
      <c r="H7" s="165"/>
    </row>
    <row r="8" spans="1:8" x14ac:dyDescent="0.15">
      <c r="A8" s="166"/>
      <c r="B8" s="167"/>
      <c r="C8" s="168"/>
      <c r="D8" s="169">
        <v>34648</v>
      </c>
      <c r="E8" s="170"/>
      <c r="F8" s="171">
        <v>38908</v>
      </c>
      <c r="G8" s="172"/>
      <c r="H8" s="173"/>
    </row>
    <row r="9" spans="1:8" x14ac:dyDescent="0.15">
      <c r="A9" s="154" t="s">
        <v>550</v>
      </c>
      <c r="B9" s="159"/>
      <c r="C9" s="160"/>
      <c r="D9" s="161">
        <v>46569</v>
      </c>
      <c r="E9" s="162"/>
      <c r="F9" s="163">
        <v>74581</v>
      </c>
      <c r="G9" s="164"/>
      <c r="H9" s="165"/>
    </row>
    <row r="10" spans="1:8" x14ac:dyDescent="0.15">
      <c r="A10" s="166"/>
      <c r="B10" s="167"/>
      <c r="C10" s="168"/>
      <c r="D10" s="169">
        <v>33435</v>
      </c>
      <c r="E10" s="170"/>
      <c r="F10" s="171">
        <v>41563</v>
      </c>
      <c r="G10" s="172"/>
      <c r="H10" s="173"/>
    </row>
    <row r="11" spans="1:8" x14ac:dyDescent="0.15">
      <c r="A11" s="154" t="s">
        <v>551</v>
      </c>
      <c r="B11" s="159"/>
      <c r="C11" s="160"/>
      <c r="D11" s="161">
        <v>68518</v>
      </c>
      <c r="E11" s="162"/>
      <c r="F11" s="163">
        <v>76347</v>
      </c>
      <c r="G11" s="164"/>
      <c r="H11" s="165"/>
    </row>
    <row r="12" spans="1:8" x14ac:dyDescent="0.15">
      <c r="A12" s="166"/>
      <c r="B12" s="167"/>
      <c r="C12" s="174"/>
      <c r="D12" s="169">
        <v>40607</v>
      </c>
      <c r="E12" s="170"/>
      <c r="F12" s="171">
        <v>41762</v>
      </c>
      <c r="G12" s="172"/>
      <c r="H12" s="173"/>
    </row>
    <row r="13" spans="1:8" x14ac:dyDescent="0.15">
      <c r="A13" s="154"/>
      <c r="B13" s="159"/>
      <c r="C13" s="175"/>
      <c r="D13" s="176">
        <v>54361</v>
      </c>
      <c r="E13" s="177"/>
      <c r="F13" s="178">
        <v>71000</v>
      </c>
      <c r="G13" s="179"/>
      <c r="H13" s="165"/>
    </row>
    <row r="14" spans="1:8" x14ac:dyDescent="0.15">
      <c r="A14" s="166"/>
      <c r="B14" s="167"/>
      <c r="C14" s="168"/>
      <c r="D14" s="169">
        <v>33860</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13.3</v>
      </c>
      <c r="C19" s="180">
        <f>ROUND(VALUE(SUBSTITUTE(実質収支比率等に係る経年分析!G$48,"▲","-")),2)</f>
        <v>12.75</v>
      </c>
      <c r="D19" s="180">
        <f>ROUND(VALUE(SUBSTITUTE(実質収支比率等に係る経年分析!H$48,"▲","-")),2)</f>
        <v>11.81</v>
      </c>
      <c r="E19" s="180">
        <f>ROUND(VALUE(SUBSTITUTE(実質収支比率等に係る経年分析!I$48,"▲","-")),2)</f>
        <v>12.65</v>
      </c>
      <c r="F19" s="180">
        <f>ROUND(VALUE(SUBSTITUTE(実質収支比率等に係る経年分析!J$48,"▲","-")),2)</f>
        <v>19.46</v>
      </c>
    </row>
    <row r="20" spans="1:11" x14ac:dyDescent="0.15">
      <c r="A20" s="180" t="s">
        <v>54</v>
      </c>
      <c r="B20" s="180">
        <f>ROUND(VALUE(SUBSTITUTE(実質収支比率等に係る経年分析!F$47,"▲","-")),2)</f>
        <v>30.2</v>
      </c>
      <c r="C20" s="180">
        <f>ROUND(VALUE(SUBSTITUTE(実質収支比率等に係る経年分析!G$47,"▲","-")),2)</f>
        <v>32.21</v>
      </c>
      <c r="D20" s="180">
        <f>ROUND(VALUE(SUBSTITUTE(実質収支比率等に係る経年分析!H$47,"▲","-")),2)</f>
        <v>32.53</v>
      </c>
      <c r="E20" s="180">
        <f>ROUND(VALUE(SUBSTITUTE(実質収支比率等に係る経年分析!I$47,"▲","-")),2)</f>
        <v>33.270000000000003</v>
      </c>
      <c r="F20" s="180">
        <f>ROUND(VALUE(SUBSTITUTE(実質収支比率等に係る経年分析!J$47,"▲","-")),2)</f>
        <v>31.94</v>
      </c>
    </row>
    <row r="21" spans="1:11" x14ac:dyDescent="0.15">
      <c r="A21" s="180" t="s">
        <v>55</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-1.05</v>
      </c>
      <c r="E21" s="180">
        <f>IF(ISNUMBER(VALUE(SUBSTITUTE(実質収支比率等に係る経年分析!I$49,"▲","-"))),ROUND(VALUE(SUBSTITUTE(実質収支比率等に係る経年分析!I$49,"▲","-")),2),NA())</f>
        <v>0.6</v>
      </c>
      <c r="F21" s="180">
        <f>IF(ISNUMBER(VALUE(SUBSTITUTE(実質収支比率等に係る経年分析!J$49,"▲","-"))),ROUND(VALUE(SUBSTITUTE(実質収支比率等に係る経年分析!J$49,"▲","-")),2),NA())</f>
        <v>7.3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19.45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1580</v>
      </c>
      <c r="E42" s="182"/>
      <c r="F42" s="182"/>
      <c r="G42" s="182">
        <f>'実質公債費比率（分子）の構造'!L$52</f>
        <v>1592</v>
      </c>
      <c r="H42" s="182"/>
      <c r="I42" s="182"/>
      <c r="J42" s="182">
        <f>'実質公債費比率（分子）の構造'!M$52</f>
        <v>1567</v>
      </c>
      <c r="K42" s="182"/>
      <c r="L42" s="182"/>
      <c r="M42" s="182">
        <f>'実質公債費比率（分子）の構造'!N$52</f>
        <v>1583</v>
      </c>
      <c r="N42" s="182"/>
      <c r="O42" s="182"/>
      <c r="P42" s="182">
        <f>'実質公債費比率（分子）の構造'!O$52</f>
        <v>1602</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130</v>
      </c>
      <c r="C44" s="182"/>
      <c r="D44" s="182"/>
      <c r="E44" s="182">
        <f>'実質公債費比率（分子）の構造'!L$50</f>
        <v>109</v>
      </c>
      <c r="F44" s="182"/>
      <c r="G44" s="182"/>
      <c r="H44" s="182">
        <f>'実質公債費比率（分子）の構造'!M$50</f>
        <v>116</v>
      </c>
      <c r="I44" s="182"/>
      <c r="J44" s="182"/>
      <c r="K44" s="182">
        <f>'実質公債費比率（分子）の構造'!N$50</f>
        <v>108</v>
      </c>
      <c r="L44" s="182"/>
      <c r="M44" s="182"/>
      <c r="N44" s="182">
        <f>'実質公債費比率（分子）の構造'!O$50</f>
        <v>105</v>
      </c>
      <c r="O44" s="182"/>
      <c r="P44" s="182"/>
    </row>
    <row r="45" spans="1:16" x14ac:dyDescent="0.15">
      <c r="A45" s="182" t="s">
        <v>64</v>
      </c>
      <c r="B45" s="182">
        <f>'実質公債費比率（分子）の構造'!K$49</f>
        <v>204</v>
      </c>
      <c r="C45" s="182"/>
      <c r="D45" s="182"/>
      <c r="E45" s="182">
        <f>'実質公債費比率（分子）の構造'!L$49</f>
        <v>165</v>
      </c>
      <c r="F45" s="182"/>
      <c r="G45" s="182"/>
      <c r="H45" s="182">
        <f>'実質公債費比率（分子）の構造'!M$49</f>
        <v>112</v>
      </c>
      <c r="I45" s="182"/>
      <c r="J45" s="182"/>
      <c r="K45" s="182">
        <f>'実質公債費比率（分子）の構造'!N$49</f>
        <v>72</v>
      </c>
      <c r="L45" s="182"/>
      <c r="M45" s="182"/>
      <c r="N45" s="182">
        <f>'実質公債費比率（分子）の構造'!O$49</f>
        <v>48</v>
      </c>
      <c r="O45" s="182"/>
      <c r="P45" s="182"/>
    </row>
    <row r="46" spans="1:16" x14ac:dyDescent="0.15">
      <c r="A46" s="182" t="s">
        <v>65</v>
      </c>
      <c r="B46" s="182">
        <f>'実質公債費比率（分子）の構造'!K$48</f>
        <v>523</v>
      </c>
      <c r="C46" s="182"/>
      <c r="D46" s="182"/>
      <c r="E46" s="182">
        <f>'実質公債費比率（分子）の構造'!L$48</f>
        <v>535</v>
      </c>
      <c r="F46" s="182"/>
      <c r="G46" s="182"/>
      <c r="H46" s="182">
        <f>'実質公債費比率（分子）の構造'!M$48</f>
        <v>556</v>
      </c>
      <c r="I46" s="182"/>
      <c r="J46" s="182"/>
      <c r="K46" s="182">
        <f>'実質公債費比率（分子）の構造'!N$48</f>
        <v>585</v>
      </c>
      <c r="L46" s="182"/>
      <c r="M46" s="182"/>
      <c r="N46" s="182">
        <f>'実質公債費比率（分子）の構造'!O$48</f>
        <v>791</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1449</v>
      </c>
      <c r="C49" s="182"/>
      <c r="D49" s="182"/>
      <c r="E49" s="182">
        <f>'実質公債費比率（分子）の構造'!L$45</f>
        <v>1469</v>
      </c>
      <c r="F49" s="182"/>
      <c r="G49" s="182"/>
      <c r="H49" s="182">
        <f>'実質公債費比率（分子）の構造'!M$45</f>
        <v>1497</v>
      </c>
      <c r="I49" s="182"/>
      <c r="J49" s="182"/>
      <c r="K49" s="182">
        <f>'実質公債費比率（分子）の構造'!N$45</f>
        <v>1552</v>
      </c>
      <c r="L49" s="182"/>
      <c r="M49" s="182"/>
      <c r="N49" s="182">
        <f>'実質公債費比率（分子）の構造'!O$45</f>
        <v>1537</v>
      </c>
      <c r="O49" s="182"/>
      <c r="P49" s="182"/>
    </row>
    <row r="50" spans="1:16" x14ac:dyDescent="0.15">
      <c r="A50" s="182" t="s">
        <v>69</v>
      </c>
      <c r="B50" s="182" t="e">
        <f>NA()</f>
        <v>#N/A</v>
      </c>
      <c r="C50" s="182">
        <f>IF(ISNUMBER('実質公債費比率（分子）の構造'!K$53),'実質公債費比率（分子）の構造'!K$53,NA())</f>
        <v>726</v>
      </c>
      <c r="D50" s="182" t="e">
        <f>NA()</f>
        <v>#N/A</v>
      </c>
      <c r="E50" s="182" t="e">
        <f>NA()</f>
        <v>#N/A</v>
      </c>
      <c r="F50" s="182">
        <f>IF(ISNUMBER('実質公債費比率（分子）の構造'!L$53),'実質公債費比率（分子）の構造'!L$53,NA())</f>
        <v>686</v>
      </c>
      <c r="G50" s="182" t="e">
        <f>NA()</f>
        <v>#N/A</v>
      </c>
      <c r="H50" s="182" t="e">
        <f>NA()</f>
        <v>#N/A</v>
      </c>
      <c r="I50" s="182">
        <f>IF(ISNUMBER('実質公債費比率（分子）の構造'!M$53),'実質公債費比率（分子）の構造'!M$53,NA())</f>
        <v>714</v>
      </c>
      <c r="J50" s="182" t="e">
        <f>NA()</f>
        <v>#N/A</v>
      </c>
      <c r="K50" s="182" t="e">
        <f>NA()</f>
        <v>#N/A</v>
      </c>
      <c r="L50" s="182">
        <f>IF(ISNUMBER('実質公債費比率（分子）の構造'!N$53),'実質公債費比率（分子）の構造'!N$53,NA())</f>
        <v>734</v>
      </c>
      <c r="M50" s="182" t="e">
        <f>NA()</f>
        <v>#N/A</v>
      </c>
      <c r="N50" s="182" t="e">
        <f>NA()</f>
        <v>#N/A</v>
      </c>
      <c r="O50" s="182">
        <f>IF(ISNUMBER('実質公債費比率（分子）の構造'!O$53),'実質公債費比率（分子）の構造'!O$53,NA())</f>
        <v>879</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16760</v>
      </c>
      <c r="E56" s="181"/>
      <c r="F56" s="181"/>
      <c r="G56" s="181">
        <f>'将来負担比率（分子）の構造'!J$52</f>
        <v>18324</v>
      </c>
      <c r="H56" s="181"/>
      <c r="I56" s="181"/>
      <c r="J56" s="181">
        <f>'将来負担比率（分子）の構造'!K$52</f>
        <v>20137</v>
      </c>
      <c r="K56" s="181"/>
      <c r="L56" s="181"/>
      <c r="M56" s="181">
        <f>'将来負担比率（分子）の構造'!L$52</f>
        <v>20333</v>
      </c>
      <c r="N56" s="181"/>
      <c r="O56" s="181"/>
      <c r="P56" s="181">
        <f>'将来負担比率（分子）の構造'!M$52</f>
        <v>20420</v>
      </c>
    </row>
    <row r="57" spans="1:16" x14ac:dyDescent="0.15">
      <c r="A57" s="181" t="s">
        <v>41</v>
      </c>
      <c r="B57" s="181"/>
      <c r="C57" s="181"/>
      <c r="D57" s="181">
        <f>'将来負担比率（分子）の構造'!I$51</f>
        <v>1169</v>
      </c>
      <c r="E57" s="181"/>
      <c r="F57" s="181"/>
      <c r="G57" s="181">
        <f>'将来負担比率（分子）の構造'!J$51</f>
        <v>1152</v>
      </c>
      <c r="H57" s="181"/>
      <c r="I57" s="181"/>
      <c r="J57" s="181">
        <f>'将来負担比率（分子）の構造'!K$51</f>
        <v>948</v>
      </c>
      <c r="K57" s="181"/>
      <c r="L57" s="181"/>
      <c r="M57" s="181">
        <f>'将来負担比率（分子）の構造'!L$51</f>
        <v>849</v>
      </c>
      <c r="N57" s="181"/>
      <c r="O57" s="181"/>
      <c r="P57" s="181">
        <f>'将来負担比率（分子）の構造'!M$51</f>
        <v>880</v>
      </c>
    </row>
    <row r="58" spans="1:16" x14ac:dyDescent="0.15">
      <c r="A58" s="181" t="s">
        <v>40</v>
      </c>
      <c r="B58" s="181"/>
      <c r="C58" s="181"/>
      <c r="D58" s="181">
        <f>'将来負担比率（分子）の構造'!I$50</f>
        <v>5454</v>
      </c>
      <c r="E58" s="181"/>
      <c r="F58" s="181"/>
      <c r="G58" s="181">
        <f>'将来負担比率（分子）の構造'!J$50</f>
        <v>5964</v>
      </c>
      <c r="H58" s="181"/>
      <c r="I58" s="181"/>
      <c r="J58" s="181">
        <f>'将来負担比率（分子）の構造'!K$50</f>
        <v>6788</v>
      </c>
      <c r="K58" s="181"/>
      <c r="L58" s="181"/>
      <c r="M58" s="181">
        <f>'将来負担比率（分子）の構造'!L$50</f>
        <v>6944</v>
      </c>
      <c r="N58" s="181"/>
      <c r="O58" s="181"/>
      <c r="P58" s="181">
        <f>'将来負担比率（分子）の構造'!M$50</f>
        <v>6695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v>
      </c>
      <c r="C61" s="181"/>
      <c r="D61" s="181"/>
      <c r="E61" s="181">
        <f>'将来負担比率（分子）の構造'!J$46</f>
        <v>170</v>
      </c>
      <c r="F61" s="181"/>
      <c r="G61" s="181"/>
      <c r="H61" s="181">
        <f>'将来負担比率（分子）の構造'!K$46</f>
        <v>4</v>
      </c>
      <c r="I61" s="181"/>
      <c r="J61" s="181"/>
      <c r="K61" s="181">
        <f>'将来負担比率（分子）の構造'!L$46</f>
        <v>2</v>
      </c>
      <c r="L61" s="181"/>
      <c r="M61" s="181"/>
      <c r="N61" s="181">
        <f>'将来負担比率（分子）の構造'!M$46</f>
        <v>20</v>
      </c>
      <c r="O61" s="181"/>
      <c r="P61" s="181"/>
    </row>
    <row r="62" spans="1:16" x14ac:dyDescent="0.15">
      <c r="A62" s="181" t="s">
        <v>34</v>
      </c>
      <c r="B62" s="181">
        <f>'将来負担比率（分子）の構造'!I$45</f>
        <v>3872</v>
      </c>
      <c r="C62" s="181"/>
      <c r="D62" s="181"/>
      <c r="E62" s="181">
        <f>'将来負担比率（分子）の構造'!J$45</f>
        <v>3979</v>
      </c>
      <c r="F62" s="181"/>
      <c r="G62" s="181"/>
      <c r="H62" s="181">
        <f>'将来負担比率（分子）の構造'!K$45</f>
        <v>3764</v>
      </c>
      <c r="I62" s="181"/>
      <c r="J62" s="181"/>
      <c r="K62" s="181">
        <f>'将来負担比率（分子）の構造'!L$45</f>
        <v>3762</v>
      </c>
      <c r="L62" s="181"/>
      <c r="M62" s="181"/>
      <c r="N62" s="181">
        <f>'将来負担比率（分子）の構造'!M$45</f>
        <v>3777</v>
      </c>
      <c r="O62" s="181"/>
      <c r="P62" s="181"/>
    </row>
    <row r="63" spans="1:16" x14ac:dyDescent="0.15">
      <c r="A63" s="181" t="s">
        <v>33</v>
      </c>
      <c r="B63" s="181">
        <f>'将来負担比率（分子）の構造'!I$44</f>
        <v>886</v>
      </c>
      <c r="C63" s="181"/>
      <c r="D63" s="181"/>
      <c r="E63" s="181">
        <f>'将来負担比率（分子）の構造'!J$44</f>
        <v>643</v>
      </c>
      <c r="F63" s="181"/>
      <c r="G63" s="181"/>
      <c r="H63" s="181">
        <f>'将来負担比率（分子）の構造'!K$44</f>
        <v>454</v>
      </c>
      <c r="I63" s="181"/>
      <c r="J63" s="181"/>
      <c r="K63" s="181">
        <f>'将来負担比率（分子）の構造'!L$44</f>
        <v>388</v>
      </c>
      <c r="L63" s="181"/>
      <c r="M63" s="181"/>
      <c r="N63" s="181">
        <f>'将来負担比率（分子）の構造'!M$44</f>
        <v>518</v>
      </c>
      <c r="O63" s="181"/>
      <c r="P63" s="181"/>
    </row>
    <row r="64" spans="1:16" x14ac:dyDescent="0.15">
      <c r="A64" s="181" t="s">
        <v>32</v>
      </c>
      <c r="B64" s="181">
        <f>'将来負担比率（分子）の構造'!I$43</f>
        <v>7655</v>
      </c>
      <c r="C64" s="181"/>
      <c r="D64" s="181"/>
      <c r="E64" s="181">
        <f>'将来負担比率（分子）の構造'!J$43</f>
        <v>8177</v>
      </c>
      <c r="F64" s="181"/>
      <c r="G64" s="181"/>
      <c r="H64" s="181">
        <f>'将来負担比率（分子）の構造'!K$43</f>
        <v>9837</v>
      </c>
      <c r="I64" s="181"/>
      <c r="J64" s="181"/>
      <c r="K64" s="181">
        <f>'将来負担比率（分子）の構造'!L$43</f>
        <v>9608</v>
      </c>
      <c r="L64" s="181"/>
      <c r="M64" s="181"/>
      <c r="N64" s="181">
        <f>'将来負担比率（分子）の構造'!M$43</f>
        <v>9328</v>
      </c>
      <c r="O64" s="181"/>
      <c r="P64" s="181"/>
    </row>
    <row r="65" spans="1:16" x14ac:dyDescent="0.15">
      <c r="A65" s="181" t="s">
        <v>31</v>
      </c>
      <c r="B65" s="181">
        <f>'将来負担比率（分子）の構造'!I$42</f>
        <v>995</v>
      </c>
      <c r="C65" s="181"/>
      <c r="D65" s="181"/>
      <c r="E65" s="181">
        <f>'将来負担比率（分子）の構造'!J$42</f>
        <v>866</v>
      </c>
      <c r="F65" s="181"/>
      <c r="G65" s="181"/>
      <c r="H65" s="181">
        <f>'将来負担比率（分子）の構造'!K$42</f>
        <v>847</v>
      </c>
      <c r="I65" s="181"/>
      <c r="J65" s="181"/>
      <c r="K65" s="181">
        <f>'将来負担比率（分子）の構造'!L$42</f>
        <v>1388</v>
      </c>
      <c r="L65" s="181"/>
      <c r="M65" s="181"/>
      <c r="N65" s="181">
        <f>'将来負担比率（分子）の構造'!M$42</f>
        <v>1282</v>
      </c>
      <c r="O65" s="181"/>
      <c r="P65" s="181"/>
    </row>
    <row r="66" spans="1:16" x14ac:dyDescent="0.15">
      <c r="A66" s="181" t="s">
        <v>30</v>
      </c>
      <c r="B66" s="181">
        <f>'将来負担比率（分子）の構造'!I$41</f>
        <v>16134</v>
      </c>
      <c r="C66" s="181"/>
      <c r="D66" s="181"/>
      <c r="E66" s="181">
        <f>'将来負担比率（分子）の構造'!J$41</f>
        <v>17603</v>
      </c>
      <c r="F66" s="181"/>
      <c r="G66" s="181"/>
      <c r="H66" s="181">
        <f>'将来負担比率（分子）の構造'!K$41</f>
        <v>19132</v>
      </c>
      <c r="I66" s="181"/>
      <c r="J66" s="181"/>
      <c r="K66" s="181">
        <f>'将来負担比率（分子）の構造'!L$41</f>
        <v>19272</v>
      </c>
      <c r="L66" s="181"/>
      <c r="M66" s="181"/>
      <c r="N66" s="181">
        <f>'将来負担比率（分子）の構造'!M$41</f>
        <v>19475</v>
      </c>
      <c r="O66" s="181"/>
      <c r="P66" s="181"/>
    </row>
    <row r="67" spans="1:16" x14ac:dyDescent="0.15">
      <c r="A67" s="181" t="s">
        <v>73</v>
      </c>
      <c r="B67" s="181" t="e">
        <f>NA()</f>
        <v>#N/A</v>
      </c>
      <c r="C67" s="181">
        <f>IF(ISNUMBER('将来負担比率（分子）の構造'!I$53), IF('将来負担比率（分子）の構造'!I$53 &lt; 0, 0, '将来負担比率（分子）の構造'!I$53), NA())</f>
        <v>6165</v>
      </c>
      <c r="D67" s="181" t="e">
        <f>NA()</f>
        <v>#N/A</v>
      </c>
      <c r="E67" s="181" t="e">
        <f>NA()</f>
        <v>#N/A</v>
      </c>
      <c r="F67" s="181">
        <f>IF(ISNUMBER('将来負担比率（分子）の構造'!J$53), IF('将来負担比率（分子）の構造'!J$53 &lt; 0, 0, '将来負担比率（分子）の構造'!J$53), NA())</f>
        <v>5999</v>
      </c>
      <c r="G67" s="181" t="e">
        <f>NA()</f>
        <v>#N/A</v>
      </c>
      <c r="H67" s="181" t="e">
        <f>NA()</f>
        <v>#N/A</v>
      </c>
      <c r="I67" s="181">
        <f>IF(ISNUMBER('将来負担比率（分子）の構造'!K$53), IF('将来負担比率（分子）の構造'!K$53 &lt; 0, 0, '将来負担比率（分子）の構造'!K$53), NA())</f>
        <v>6164</v>
      </c>
      <c r="J67" s="181" t="e">
        <f>NA()</f>
        <v>#N/A</v>
      </c>
      <c r="K67" s="181" t="e">
        <f>NA()</f>
        <v>#N/A</v>
      </c>
      <c r="L67" s="181">
        <f>IF(ISNUMBER('将来負担比率（分子）の構造'!L$53), IF('将来負担比率（分子）の構造'!L$53 &lt; 0, 0, '将来負担比率（分子）の構造'!L$53), NA())</f>
        <v>6295</v>
      </c>
      <c r="M67" s="181" t="e">
        <f>NA()</f>
        <v>#N/A</v>
      </c>
      <c r="N67" s="181" t="e">
        <f>NA()</f>
        <v>#N/A</v>
      </c>
      <c r="O67" s="181">
        <f>IF(ISNUMBER('将来負担比率（分子）の構造'!M$53), IF('将来負担比率（分子）の構造'!M$53 &lt; 0, 0, '将来負担比率（分子）の構造'!M$53), NA())</f>
        <v>6407</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3748</v>
      </c>
      <c r="C72" s="185">
        <f>基金残高に係る経年分析!G55</f>
        <v>3749</v>
      </c>
      <c r="D72" s="185">
        <f>基金残高に係る経年分析!H55</f>
        <v>3751</v>
      </c>
    </row>
    <row r="73" spans="1:16" x14ac:dyDescent="0.15">
      <c r="A73" s="184" t="s">
        <v>76</v>
      </c>
      <c r="B73" s="185">
        <f>基金残高に係る経年分析!F56</f>
        <v>759</v>
      </c>
      <c r="C73" s="185">
        <f>基金残高に係る経年分析!G56</f>
        <v>705</v>
      </c>
      <c r="D73" s="185">
        <f>基金残高に係る経年分析!H56</f>
        <v>452</v>
      </c>
    </row>
    <row r="74" spans="1:16" x14ac:dyDescent="0.15">
      <c r="A74" s="184" t="s">
        <v>77</v>
      </c>
      <c r="B74" s="185">
        <f>基金残高に係る経年分析!F57</f>
        <v>2696</v>
      </c>
      <c r="C74" s="185">
        <f>基金残高に係る経年分析!G57</f>
        <v>2899</v>
      </c>
      <c r="D74" s="185">
        <f>基金残高に係る経年分析!H57</f>
        <v>2856</v>
      </c>
    </row>
  </sheetData>
  <sheetProtection algorithmName="SHA-512" hashValue="vQEKN5Jnuqiuqh/AlNeMe419yMYbmGtwJGZdbKpvX2m7hZ9AQSjI+7Zm9ekQZKYuZGRjXd4OMy0FBiKHsGrOhw==" saltValue="TGMrJkk1IF1gL8AnDwF9d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220</v>
      </c>
      <c r="C5" s="747"/>
      <c r="D5" s="747"/>
      <c r="E5" s="747"/>
      <c r="F5" s="747"/>
      <c r="G5" s="747"/>
      <c r="H5" s="747"/>
      <c r="I5" s="747"/>
      <c r="J5" s="747"/>
      <c r="K5" s="747"/>
      <c r="L5" s="747"/>
      <c r="M5" s="747"/>
      <c r="N5" s="747"/>
      <c r="O5" s="747"/>
      <c r="P5" s="747"/>
      <c r="Q5" s="748"/>
      <c r="R5" s="735">
        <v>4753045</v>
      </c>
      <c r="S5" s="736"/>
      <c r="T5" s="736"/>
      <c r="U5" s="736"/>
      <c r="V5" s="736"/>
      <c r="W5" s="736"/>
      <c r="X5" s="736"/>
      <c r="Y5" s="779"/>
      <c r="Z5" s="797">
        <v>18.7</v>
      </c>
      <c r="AA5" s="797"/>
      <c r="AB5" s="797"/>
      <c r="AC5" s="797"/>
      <c r="AD5" s="798">
        <v>4753045</v>
      </c>
      <c r="AE5" s="798"/>
      <c r="AF5" s="798"/>
      <c r="AG5" s="798"/>
      <c r="AH5" s="798"/>
      <c r="AI5" s="798"/>
      <c r="AJ5" s="798"/>
      <c r="AK5" s="798"/>
      <c r="AL5" s="780">
        <v>42</v>
      </c>
      <c r="AM5" s="751"/>
      <c r="AN5" s="751"/>
      <c r="AO5" s="781"/>
      <c r="AP5" s="746" t="s">
        <v>221</v>
      </c>
      <c r="AQ5" s="747"/>
      <c r="AR5" s="747"/>
      <c r="AS5" s="747"/>
      <c r="AT5" s="747"/>
      <c r="AU5" s="747"/>
      <c r="AV5" s="747"/>
      <c r="AW5" s="747"/>
      <c r="AX5" s="747"/>
      <c r="AY5" s="747"/>
      <c r="AZ5" s="747"/>
      <c r="BA5" s="747"/>
      <c r="BB5" s="747"/>
      <c r="BC5" s="747"/>
      <c r="BD5" s="747"/>
      <c r="BE5" s="747"/>
      <c r="BF5" s="748"/>
      <c r="BG5" s="680">
        <v>4753045</v>
      </c>
      <c r="BH5" s="681"/>
      <c r="BI5" s="681"/>
      <c r="BJ5" s="681"/>
      <c r="BK5" s="681"/>
      <c r="BL5" s="681"/>
      <c r="BM5" s="681"/>
      <c r="BN5" s="682"/>
      <c r="BO5" s="713">
        <v>100</v>
      </c>
      <c r="BP5" s="713"/>
      <c r="BQ5" s="713"/>
      <c r="BR5" s="713"/>
      <c r="BS5" s="714">
        <v>22160</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214</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x14ac:dyDescent="0.15">
      <c r="B6" s="677" t="s">
        <v>225</v>
      </c>
      <c r="C6" s="678"/>
      <c r="D6" s="678"/>
      <c r="E6" s="678"/>
      <c r="F6" s="678"/>
      <c r="G6" s="678"/>
      <c r="H6" s="678"/>
      <c r="I6" s="678"/>
      <c r="J6" s="678"/>
      <c r="K6" s="678"/>
      <c r="L6" s="678"/>
      <c r="M6" s="678"/>
      <c r="N6" s="678"/>
      <c r="O6" s="678"/>
      <c r="P6" s="678"/>
      <c r="Q6" s="679"/>
      <c r="R6" s="680">
        <v>269674</v>
      </c>
      <c r="S6" s="681"/>
      <c r="T6" s="681"/>
      <c r="U6" s="681"/>
      <c r="V6" s="681"/>
      <c r="W6" s="681"/>
      <c r="X6" s="681"/>
      <c r="Y6" s="682"/>
      <c r="Z6" s="713">
        <v>1.1000000000000001</v>
      </c>
      <c r="AA6" s="713"/>
      <c r="AB6" s="713"/>
      <c r="AC6" s="713"/>
      <c r="AD6" s="714">
        <v>269674</v>
      </c>
      <c r="AE6" s="714"/>
      <c r="AF6" s="714"/>
      <c r="AG6" s="714"/>
      <c r="AH6" s="714"/>
      <c r="AI6" s="714"/>
      <c r="AJ6" s="714"/>
      <c r="AK6" s="714"/>
      <c r="AL6" s="683">
        <v>2.4</v>
      </c>
      <c r="AM6" s="684"/>
      <c r="AN6" s="684"/>
      <c r="AO6" s="715"/>
      <c r="AP6" s="677" t="s">
        <v>226</v>
      </c>
      <c r="AQ6" s="678"/>
      <c r="AR6" s="678"/>
      <c r="AS6" s="678"/>
      <c r="AT6" s="678"/>
      <c r="AU6" s="678"/>
      <c r="AV6" s="678"/>
      <c r="AW6" s="678"/>
      <c r="AX6" s="678"/>
      <c r="AY6" s="678"/>
      <c r="AZ6" s="678"/>
      <c r="BA6" s="678"/>
      <c r="BB6" s="678"/>
      <c r="BC6" s="678"/>
      <c r="BD6" s="678"/>
      <c r="BE6" s="678"/>
      <c r="BF6" s="679"/>
      <c r="BG6" s="680">
        <v>4753045</v>
      </c>
      <c r="BH6" s="681"/>
      <c r="BI6" s="681"/>
      <c r="BJ6" s="681"/>
      <c r="BK6" s="681"/>
      <c r="BL6" s="681"/>
      <c r="BM6" s="681"/>
      <c r="BN6" s="682"/>
      <c r="BO6" s="713">
        <v>100</v>
      </c>
      <c r="BP6" s="713"/>
      <c r="BQ6" s="713"/>
      <c r="BR6" s="713"/>
      <c r="BS6" s="714">
        <v>22160</v>
      </c>
      <c r="BT6" s="714"/>
      <c r="BU6" s="714"/>
      <c r="BV6" s="714"/>
      <c r="BW6" s="714"/>
      <c r="BX6" s="714"/>
      <c r="BY6" s="714"/>
      <c r="BZ6" s="714"/>
      <c r="CA6" s="714"/>
      <c r="CB6" s="777"/>
      <c r="CD6" s="738" t="s">
        <v>227</v>
      </c>
      <c r="CE6" s="739"/>
      <c r="CF6" s="739"/>
      <c r="CG6" s="739"/>
      <c r="CH6" s="739"/>
      <c r="CI6" s="739"/>
      <c r="CJ6" s="739"/>
      <c r="CK6" s="739"/>
      <c r="CL6" s="739"/>
      <c r="CM6" s="739"/>
      <c r="CN6" s="739"/>
      <c r="CO6" s="739"/>
      <c r="CP6" s="739"/>
      <c r="CQ6" s="740"/>
      <c r="CR6" s="680">
        <v>154139</v>
      </c>
      <c r="CS6" s="681"/>
      <c r="CT6" s="681"/>
      <c r="CU6" s="681"/>
      <c r="CV6" s="681"/>
      <c r="CW6" s="681"/>
      <c r="CX6" s="681"/>
      <c r="CY6" s="682"/>
      <c r="CZ6" s="780">
        <v>0.7</v>
      </c>
      <c r="DA6" s="751"/>
      <c r="DB6" s="751"/>
      <c r="DC6" s="783"/>
      <c r="DD6" s="686" t="s">
        <v>228</v>
      </c>
      <c r="DE6" s="681"/>
      <c r="DF6" s="681"/>
      <c r="DG6" s="681"/>
      <c r="DH6" s="681"/>
      <c r="DI6" s="681"/>
      <c r="DJ6" s="681"/>
      <c r="DK6" s="681"/>
      <c r="DL6" s="681"/>
      <c r="DM6" s="681"/>
      <c r="DN6" s="681"/>
      <c r="DO6" s="681"/>
      <c r="DP6" s="682"/>
      <c r="DQ6" s="686">
        <v>154139</v>
      </c>
      <c r="DR6" s="681"/>
      <c r="DS6" s="681"/>
      <c r="DT6" s="681"/>
      <c r="DU6" s="681"/>
      <c r="DV6" s="681"/>
      <c r="DW6" s="681"/>
      <c r="DX6" s="681"/>
      <c r="DY6" s="681"/>
      <c r="DZ6" s="681"/>
      <c r="EA6" s="681"/>
      <c r="EB6" s="681"/>
      <c r="EC6" s="727"/>
    </row>
    <row r="7" spans="2:143" ht="11.25" customHeight="1" x14ac:dyDescent="0.15">
      <c r="B7" s="677" t="s">
        <v>229</v>
      </c>
      <c r="C7" s="678"/>
      <c r="D7" s="678"/>
      <c r="E7" s="678"/>
      <c r="F7" s="678"/>
      <c r="G7" s="678"/>
      <c r="H7" s="678"/>
      <c r="I7" s="678"/>
      <c r="J7" s="678"/>
      <c r="K7" s="678"/>
      <c r="L7" s="678"/>
      <c r="M7" s="678"/>
      <c r="N7" s="678"/>
      <c r="O7" s="678"/>
      <c r="P7" s="678"/>
      <c r="Q7" s="679"/>
      <c r="R7" s="680">
        <v>3443</v>
      </c>
      <c r="S7" s="681"/>
      <c r="T7" s="681"/>
      <c r="U7" s="681"/>
      <c r="V7" s="681"/>
      <c r="W7" s="681"/>
      <c r="X7" s="681"/>
      <c r="Y7" s="682"/>
      <c r="Z7" s="713">
        <v>0</v>
      </c>
      <c r="AA7" s="713"/>
      <c r="AB7" s="713"/>
      <c r="AC7" s="713"/>
      <c r="AD7" s="714">
        <v>3443</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1934423</v>
      </c>
      <c r="BH7" s="681"/>
      <c r="BI7" s="681"/>
      <c r="BJ7" s="681"/>
      <c r="BK7" s="681"/>
      <c r="BL7" s="681"/>
      <c r="BM7" s="681"/>
      <c r="BN7" s="682"/>
      <c r="BO7" s="713">
        <v>40.700000000000003</v>
      </c>
      <c r="BP7" s="713"/>
      <c r="BQ7" s="713"/>
      <c r="BR7" s="713"/>
      <c r="BS7" s="714">
        <v>22160</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6154963</v>
      </c>
      <c r="CS7" s="681"/>
      <c r="CT7" s="681"/>
      <c r="CU7" s="681"/>
      <c r="CV7" s="681"/>
      <c r="CW7" s="681"/>
      <c r="CX7" s="681"/>
      <c r="CY7" s="682"/>
      <c r="CZ7" s="713">
        <v>26.7</v>
      </c>
      <c r="DA7" s="713"/>
      <c r="DB7" s="713"/>
      <c r="DC7" s="713"/>
      <c r="DD7" s="686">
        <v>98944</v>
      </c>
      <c r="DE7" s="681"/>
      <c r="DF7" s="681"/>
      <c r="DG7" s="681"/>
      <c r="DH7" s="681"/>
      <c r="DI7" s="681"/>
      <c r="DJ7" s="681"/>
      <c r="DK7" s="681"/>
      <c r="DL7" s="681"/>
      <c r="DM7" s="681"/>
      <c r="DN7" s="681"/>
      <c r="DO7" s="681"/>
      <c r="DP7" s="682"/>
      <c r="DQ7" s="686">
        <v>1743649</v>
      </c>
      <c r="DR7" s="681"/>
      <c r="DS7" s="681"/>
      <c r="DT7" s="681"/>
      <c r="DU7" s="681"/>
      <c r="DV7" s="681"/>
      <c r="DW7" s="681"/>
      <c r="DX7" s="681"/>
      <c r="DY7" s="681"/>
      <c r="DZ7" s="681"/>
      <c r="EA7" s="681"/>
      <c r="EB7" s="681"/>
      <c r="EC7" s="727"/>
    </row>
    <row r="8" spans="2:143" ht="11.25" customHeight="1" x14ac:dyDescent="0.15">
      <c r="B8" s="677" t="s">
        <v>232</v>
      </c>
      <c r="C8" s="678"/>
      <c r="D8" s="678"/>
      <c r="E8" s="678"/>
      <c r="F8" s="678"/>
      <c r="G8" s="678"/>
      <c r="H8" s="678"/>
      <c r="I8" s="678"/>
      <c r="J8" s="678"/>
      <c r="K8" s="678"/>
      <c r="L8" s="678"/>
      <c r="M8" s="678"/>
      <c r="N8" s="678"/>
      <c r="O8" s="678"/>
      <c r="P8" s="678"/>
      <c r="Q8" s="679"/>
      <c r="R8" s="680">
        <v>16502</v>
      </c>
      <c r="S8" s="681"/>
      <c r="T8" s="681"/>
      <c r="U8" s="681"/>
      <c r="V8" s="681"/>
      <c r="W8" s="681"/>
      <c r="X8" s="681"/>
      <c r="Y8" s="682"/>
      <c r="Z8" s="713">
        <v>0.1</v>
      </c>
      <c r="AA8" s="713"/>
      <c r="AB8" s="713"/>
      <c r="AC8" s="713"/>
      <c r="AD8" s="714">
        <v>16502</v>
      </c>
      <c r="AE8" s="714"/>
      <c r="AF8" s="714"/>
      <c r="AG8" s="714"/>
      <c r="AH8" s="714"/>
      <c r="AI8" s="714"/>
      <c r="AJ8" s="714"/>
      <c r="AK8" s="714"/>
      <c r="AL8" s="683">
        <v>0.1</v>
      </c>
      <c r="AM8" s="684"/>
      <c r="AN8" s="684"/>
      <c r="AO8" s="715"/>
      <c r="AP8" s="677" t="s">
        <v>233</v>
      </c>
      <c r="AQ8" s="678"/>
      <c r="AR8" s="678"/>
      <c r="AS8" s="678"/>
      <c r="AT8" s="678"/>
      <c r="AU8" s="678"/>
      <c r="AV8" s="678"/>
      <c r="AW8" s="678"/>
      <c r="AX8" s="678"/>
      <c r="AY8" s="678"/>
      <c r="AZ8" s="678"/>
      <c r="BA8" s="678"/>
      <c r="BB8" s="678"/>
      <c r="BC8" s="678"/>
      <c r="BD8" s="678"/>
      <c r="BE8" s="678"/>
      <c r="BF8" s="679"/>
      <c r="BG8" s="680">
        <v>71964</v>
      </c>
      <c r="BH8" s="681"/>
      <c r="BI8" s="681"/>
      <c r="BJ8" s="681"/>
      <c r="BK8" s="681"/>
      <c r="BL8" s="681"/>
      <c r="BM8" s="681"/>
      <c r="BN8" s="682"/>
      <c r="BO8" s="713">
        <v>1.5</v>
      </c>
      <c r="BP8" s="713"/>
      <c r="BQ8" s="713"/>
      <c r="BR8" s="713"/>
      <c r="BS8" s="686" t="s">
        <v>228</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5731746</v>
      </c>
      <c r="CS8" s="681"/>
      <c r="CT8" s="681"/>
      <c r="CU8" s="681"/>
      <c r="CV8" s="681"/>
      <c r="CW8" s="681"/>
      <c r="CX8" s="681"/>
      <c r="CY8" s="682"/>
      <c r="CZ8" s="713">
        <v>24.9</v>
      </c>
      <c r="DA8" s="713"/>
      <c r="DB8" s="713"/>
      <c r="DC8" s="713"/>
      <c r="DD8" s="686">
        <v>18220</v>
      </c>
      <c r="DE8" s="681"/>
      <c r="DF8" s="681"/>
      <c r="DG8" s="681"/>
      <c r="DH8" s="681"/>
      <c r="DI8" s="681"/>
      <c r="DJ8" s="681"/>
      <c r="DK8" s="681"/>
      <c r="DL8" s="681"/>
      <c r="DM8" s="681"/>
      <c r="DN8" s="681"/>
      <c r="DO8" s="681"/>
      <c r="DP8" s="682"/>
      <c r="DQ8" s="686">
        <v>2844873</v>
      </c>
      <c r="DR8" s="681"/>
      <c r="DS8" s="681"/>
      <c r="DT8" s="681"/>
      <c r="DU8" s="681"/>
      <c r="DV8" s="681"/>
      <c r="DW8" s="681"/>
      <c r="DX8" s="681"/>
      <c r="DY8" s="681"/>
      <c r="DZ8" s="681"/>
      <c r="EA8" s="681"/>
      <c r="EB8" s="681"/>
      <c r="EC8" s="727"/>
    </row>
    <row r="9" spans="2:143" ht="11.25" customHeight="1" x14ac:dyDescent="0.15">
      <c r="B9" s="677" t="s">
        <v>235</v>
      </c>
      <c r="C9" s="678"/>
      <c r="D9" s="678"/>
      <c r="E9" s="678"/>
      <c r="F9" s="678"/>
      <c r="G9" s="678"/>
      <c r="H9" s="678"/>
      <c r="I9" s="678"/>
      <c r="J9" s="678"/>
      <c r="K9" s="678"/>
      <c r="L9" s="678"/>
      <c r="M9" s="678"/>
      <c r="N9" s="678"/>
      <c r="O9" s="678"/>
      <c r="P9" s="678"/>
      <c r="Q9" s="679"/>
      <c r="R9" s="680">
        <v>22976</v>
      </c>
      <c r="S9" s="681"/>
      <c r="T9" s="681"/>
      <c r="U9" s="681"/>
      <c r="V9" s="681"/>
      <c r="W9" s="681"/>
      <c r="X9" s="681"/>
      <c r="Y9" s="682"/>
      <c r="Z9" s="713">
        <v>0.1</v>
      </c>
      <c r="AA9" s="713"/>
      <c r="AB9" s="713"/>
      <c r="AC9" s="713"/>
      <c r="AD9" s="714">
        <v>22976</v>
      </c>
      <c r="AE9" s="714"/>
      <c r="AF9" s="714"/>
      <c r="AG9" s="714"/>
      <c r="AH9" s="714"/>
      <c r="AI9" s="714"/>
      <c r="AJ9" s="714"/>
      <c r="AK9" s="714"/>
      <c r="AL9" s="683">
        <v>0.2</v>
      </c>
      <c r="AM9" s="684"/>
      <c r="AN9" s="684"/>
      <c r="AO9" s="715"/>
      <c r="AP9" s="677" t="s">
        <v>236</v>
      </c>
      <c r="AQ9" s="678"/>
      <c r="AR9" s="678"/>
      <c r="AS9" s="678"/>
      <c r="AT9" s="678"/>
      <c r="AU9" s="678"/>
      <c r="AV9" s="678"/>
      <c r="AW9" s="678"/>
      <c r="AX9" s="678"/>
      <c r="AY9" s="678"/>
      <c r="AZ9" s="678"/>
      <c r="BA9" s="678"/>
      <c r="BB9" s="678"/>
      <c r="BC9" s="678"/>
      <c r="BD9" s="678"/>
      <c r="BE9" s="678"/>
      <c r="BF9" s="679"/>
      <c r="BG9" s="680">
        <v>1676918</v>
      </c>
      <c r="BH9" s="681"/>
      <c r="BI9" s="681"/>
      <c r="BJ9" s="681"/>
      <c r="BK9" s="681"/>
      <c r="BL9" s="681"/>
      <c r="BM9" s="681"/>
      <c r="BN9" s="682"/>
      <c r="BO9" s="713">
        <v>35.299999999999997</v>
      </c>
      <c r="BP9" s="713"/>
      <c r="BQ9" s="713"/>
      <c r="BR9" s="713"/>
      <c r="BS9" s="686" t="s">
        <v>228</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2234536</v>
      </c>
      <c r="CS9" s="681"/>
      <c r="CT9" s="681"/>
      <c r="CU9" s="681"/>
      <c r="CV9" s="681"/>
      <c r="CW9" s="681"/>
      <c r="CX9" s="681"/>
      <c r="CY9" s="682"/>
      <c r="CZ9" s="713">
        <v>9.6999999999999993</v>
      </c>
      <c r="DA9" s="713"/>
      <c r="DB9" s="713"/>
      <c r="DC9" s="713"/>
      <c r="DD9" s="686">
        <v>318977</v>
      </c>
      <c r="DE9" s="681"/>
      <c r="DF9" s="681"/>
      <c r="DG9" s="681"/>
      <c r="DH9" s="681"/>
      <c r="DI9" s="681"/>
      <c r="DJ9" s="681"/>
      <c r="DK9" s="681"/>
      <c r="DL9" s="681"/>
      <c r="DM9" s="681"/>
      <c r="DN9" s="681"/>
      <c r="DO9" s="681"/>
      <c r="DP9" s="682"/>
      <c r="DQ9" s="686">
        <v>1833482</v>
      </c>
      <c r="DR9" s="681"/>
      <c r="DS9" s="681"/>
      <c r="DT9" s="681"/>
      <c r="DU9" s="681"/>
      <c r="DV9" s="681"/>
      <c r="DW9" s="681"/>
      <c r="DX9" s="681"/>
      <c r="DY9" s="681"/>
      <c r="DZ9" s="681"/>
      <c r="EA9" s="681"/>
      <c r="EB9" s="681"/>
      <c r="EC9" s="727"/>
    </row>
    <row r="10" spans="2:143" ht="11.25" customHeight="1" x14ac:dyDescent="0.15">
      <c r="B10" s="677" t="s">
        <v>238</v>
      </c>
      <c r="C10" s="678"/>
      <c r="D10" s="678"/>
      <c r="E10" s="678"/>
      <c r="F10" s="678"/>
      <c r="G10" s="678"/>
      <c r="H10" s="678"/>
      <c r="I10" s="678"/>
      <c r="J10" s="678"/>
      <c r="K10" s="678"/>
      <c r="L10" s="678"/>
      <c r="M10" s="678"/>
      <c r="N10" s="678"/>
      <c r="O10" s="678"/>
      <c r="P10" s="678"/>
      <c r="Q10" s="679"/>
      <c r="R10" s="680" t="s">
        <v>228</v>
      </c>
      <c r="S10" s="681"/>
      <c r="T10" s="681"/>
      <c r="U10" s="681"/>
      <c r="V10" s="681"/>
      <c r="W10" s="681"/>
      <c r="X10" s="681"/>
      <c r="Y10" s="682"/>
      <c r="Z10" s="713" t="s">
        <v>127</v>
      </c>
      <c r="AA10" s="713"/>
      <c r="AB10" s="713"/>
      <c r="AC10" s="713"/>
      <c r="AD10" s="714" t="s">
        <v>239</v>
      </c>
      <c r="AE10" s="714"/>
      <c r="AF10" s="714"/>
      <c r="AG10" s="714"/>
      <c r="AH10" s="714"/>
      <c r="AI10" s="714"/>
      <c r="AJ10" s="714"/>
      <c r="AK10" s="714"/>
      <c r="AL10" s="683" t="s">
        <v>239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92498</v>
      </c>
      <c r="BH10" s="681"/>
      <c r="BI10" s="681"/>
      <c r="BJ10" s="681"/>
      <c r="BK10" s="681"/>
      <c r="BL10" s="681"/>
      <c r="BM10" s="681"/>
      <c r="BN10" s="682"/>
      <c r="BO10" s="713">
        <v>1.9</v>
      </c>
      <c r="BP10" s="713"/>
      <c r="BQ10" s="713"/>
      <c r="BR10" s="713"/>
      <c r="BS10" s="686" t="s">
        <v>239</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30</v>
      </c>
      <c r="CS10" s="681"/>
      <c r="CT10" s="681"/>
      <c r="CU10" s="681"/>
      <c r="CV10" s="681"/>
      <c r="CW10" s="681"/>
      <c r="CX10" s="681"/>
      <c r="CY10" s="682"/>
      <c r="CZ10" s="713">
        <v>0</v>
      </c>
      <c r="DA10" s="713"/>
      <c r="DB10" s="713"/>
      <c r="DC10" s="713"/>
      <c r="DD10" s="686" t="s">
        <v>239</v>
      </c>
      <c r="DE10" s="681"/>
      <c r="DF10" s="681"/>
      <c r="DG10" s="681"/>
      <c r="DH10" s="681"/>
      <c r="DI10" s="681"/>
      <c r="DJ10" s="681"/>
      <c r="DK10" s="681"/>
      <c r="DL10" s="681"/>
      <c r="DM10" s="681"/>
      <c r="DN10" s="681"/>
      <c r="DO10" s="681"/>
      <c r="DP10" s="682"/>
      <c r="DQ10" s="686">
        <v>30</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882805</v>
      </c>
      <c r="S11" s="681"/>
      <c r="T11" s="681"/>
      <c r="U11" s="681"/>
      <c r="V11" s="681"/>
      <c r="W11" s="681"/>
      <c r="X11" s="681"/>
      <c r="Y11" s="682"/>
      <c r="Z11" s="683">
        <v>3.5</v>
      </c>
      <c r="AA11" s="684"/>
      <c r="AB11" s="684"/>
      <c r="AC11" s="685"/>
      <c r="AD11" s="686">
        <v>882805</v>
      </c>
      <c r="AE11" s="681"/>
      <c r="AF11" s="681"/>
      <c r="AG11" s="681"/>
      <c r="AH11" s="681"/>
      <c r="AI11" s="681"/>
      <c r="AJ11" s="681"/>
      <c r="AK11" s="682"/>
      <c r="AL11" s="683">
        <v>7.8</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93043</v>
      </c>
      <c r="BH11" s="681"/>
      <c r="BI11" s="681"/>
      <c r="BJ11" s="681"/>
      <c r="BK11" s="681"/>
      <c r="BL11" s="681"/>
      <c r="BM11" s="681"/>
      <c r="BN11" s="682"/>
      <c r="BO11" s="713">
        <v>2</v>
      </c>
      <c r="BP11" s="713"/>
      <c r="BQ11" s="713"/>
      <c r="BR11" s="713"/>
      <c r="BS11" s="686">
        <v>22160</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851801</v>
      </c>
      <c r="CS11" s="681"/>
      <c r="CT11" s="681"/>
      <c r="CU11" s="681"/>
      <c r="CV11" s="681"/>
      <c r="CW11" s="681"/>
      <c r="CX11" s="681"/>
      <c r="CY11" s="682"/>
      <c r="CZ11" s="713">
        <v>3.7</v>
      </c>
      <c r="DA11" s="713"/>
      <c r="DB11" s="713"/>
      <c r="DC11" s="713"/>
      <c r="DD11" s="686">
        <v>157763</v>
      </c>
      <c r="DE11" s="681"/>
      <c r="DF11" s="681"/>
      <c r="DG11" s="681"/>
      <c r="DH11" s="681"/>
      <c r="DI11" s="681"/>
      <c r="DJ11" s="681"/>
      <c r="DK11" s="681"/>
      <c r="DL11" s="681"/>
      <c r="DM11" s="681"/>
      <c r="DN11" s="681"/>
      <c r="DO11" s="681"/>
      <c r="DP11" s="682"/>
      <c r="DQ11" s="686">
        <v>538012</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v>42963</v>
      </c>
      <c r="S12" s="681"/>
      <c r="T12" s="681"/>
      <c r="U12" s="681"/>
      <c r="V12" s="681"/>
      <c r="W12" s="681"/>
      <c r="X12" s="681"/>
      <c r="Y12" s="682"/>
      <c r="Z12" s="713">
        <v>0.2</v>
      </c>
      <c r="AA12" s="713"/>
      <c r="AB12" s="713"/>
      <c r="AC12" s="713"/>
      <c r="AD12" s="714">
        <v>42963</v>
      </c>
      <c r="AE12" s="714"/>
      <c r="AF12" s="714"/>
      <c r="AG12" s="714"/>
      <c r="AH12" s="714"/>
      <c r="AI12" s="714"/>
      <c r="AJ12" s="714"/>
      <c r="AK12" s="714"/>
      <c r="AL12" s="683">
        <v>0.4</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2416275</v>
      </c>
      <c r="BH12" s="681"/>
      <c r="BI12" s="681"/>
      <c r="BJ12" s="681"/>
      <c r="BK12" s="681"/>
      <c r="BL12" s="681"/>
      <c r="BM12" s="681"/>
      <c r="BN12" s="682"/>
      <c r="BO12" s="713">
        <v>50.8</v>
      </c>
      <c r="BP12" s="713"/>
      <c r="BQ12" s="713"/>
      <c r="BR12" s="713"/>
      <c r="BS12" s="686" t="s">
        <v>239</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352362</v>
      </c>
      <c r="CS12" s="681"/>
      <c r="CT12" s="681"/>
      <c r="CU12" s="681"/>
      <c r="CV12" s="681"/>
      <c r="CW12" s="681"/>
      <c r="CX12" s="681"/>
      <c r="CY12" s="682"/>
      <c r="CZ12" s="713">
        <v>1.5</v>
      </c>
      <c r="DA12" s="713"/>
      <c r="DB12" s="713"/>
      <c r="DC12" s="713"/>
      <c r="DD12" s="686">
        <v>425</v>
      </c>
      <c r="DE12" s="681"/>
      <c r="DF12" s="681"/>
      <c r="DG12" s="681"/>
      <c r="DH12" s="681"/>
      <c r="DI12" s="681"/>
      <c r="DJ12" s="681"/>
      <c r="DK12" s="681"/>
      <c r="DL12" s="681"/>
      <c r="DM12" s="681"/>
      <c r="DN12" s="681"/>
      <c r="DO12" s="681"/>
      <c r="DP12" s="682"/>
      <c r="DQ12" s="686">
        <v>295614</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228</v>
      </c>
      <c r="AA13" s="713"/>
      <c r="AB13" s="713"/>
      <c r="AC13" s="713"/>
      <c r="AD13" s="714" t="s">
        <v>228</v>
      </c>
      <c r="AE13" s="714"/>
      <c r="AF13" s="714"/>
      <c r="AG13" s="714"/>
      <c r="AH13" s="714"/>
      <c r="AI13" s="714"/>
      <c r="AJ13" s="714"/>
      <c r="AK13" s="714"/>
      <c r="AL13" s="683" t="s">
        <v>239</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2404576</v>
      </c>
      <c r="BH13" s="681"/>
      <c r="BI13" s="681"/>
      <c r="BJ13" s="681"/>
      <c r="BK13" s="681"/>
      <c r="BL13" s="681"/>
      <c r="BM13" s="681"/>
      <c r="BN13" s="682"/>
      <c r="BO13" s="713">
        <v>50.6</v>
      </c>
      <c r="BP13" s="713"/>
      <c r="BQ13" s="713"/>
      <c r="BR13" s="713"/>
      <c r="BS13" s="686" t="s">
        <v>127</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2988452</v>
      </c>
      <c r="CS13" s="681"/>
      <c r="CT13" s="681"/>
      <c r="CU13" s="681"/>
      <c r="CV13" s="681"/>
      <c r="CW13" s="681"/>
      <c r="CX13" s="681"/>
      <c r="CY13" s="682"/>
      <c r="CZ13" s="713">
        <v>13</v>
      </c>
      <c r="DA13" s="713"/>
      <c r="DB13" s="713"/>
      <c r="DC13" s="713"/>
      <c r="DD13" s="686">
        <v>1844557</v>
      </c>
      <c r="DE13" s="681"/>
      <c r="DF13" s="681"/>
      <c r="DG13" s="681"/>
      <c r="DH13" s="681"/>
      <c r="DI13" s="681"/>
      <c r="DJ13" s="681"/>
      <c r="DK13" s="681"/>
      <c r="DL13" s="681"/>
      <c r="DM13" s="681"/>
      <c r="DN13" s="681"/>
      <c r="DO13" s="681"/>
      <c r="DP13" s="682"/>
      <c r="DQ13" s="686">
        <v>1363904</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239</v>
      </c>
      <c r="AA14" s="713"/>
      <c r="AB14" s="713"/>
      <c r="AC14" s="713"/>
      <c r="AD14" s="714" t="s">
        <v>239</v>
      </c>
      <c r="AE14" s="714"/>
      <c r="AF14" s="714"/>
      <c r="AG14" s="714"/>
      <c r="AH14" s="714"/>
      <c r="AI14" s="714"/>
      <c r="AJ14" s="714"/>
      <c r="AK14" s="714"/>
      <c r="AL14" s="683" t="s">
        <v>228</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130479</v>
      </c>
      <c r="BH14" s="681"/>
      <c r="BI14" s="681"/>
      <c r="BJ14" s="681"/>
      <c r="BK14" s="681"/>
      <c r="BL14" s="681"/>
      <c r="BM14" s="681"/>
      <c r="BN14" s="682"/>
      <c r="BO14" s="713">
        <v>2.7</v>
      </c>
      <c r="BP14" s="713"/>
      <c r="BQ14" s="713"/>
      <c r="BR14" s="713"/>
      <c r="BS14" s="686" t="s">
        <v>228</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909023</v>
      </c>
      <c r="CS14" s="681"/>
      <c r="CT14" s="681"/>
      <c r="CU14" s="681"/>
      <c r="CV14" s="681"/>
      <c r="CW14" s="681"/>
      <c r="CX14" s="681"/>
      <c r="CY14" s="682"/>
      <c r="CZ14" s="713">
        <v>3.9</v>
      </c>
      <c r="DA14" s="713"/>
      <c r="DB14" s="713"/>
      <c r="DC14" s="713"/>
      <c r="DD14" s="686">
        <v>42937</v>
      </c>
      <c r="DE14" s="681"/>
      <c r="DF14" s="681"/>
      <c r="DG14" s="681"/>
      <c r="DH14" s="681"/>
      <c r="DI14" s="681"/>
      <c r="DJ14" s="681"/>
      <c r="DK14" s="681"/>
      <c r="DL14" s="681"/>
      <c r="DM14" s="681"/>
      <c r="DN14" s="681"/>
      <c r="DO14" s="681"/>
      <c r="DP14" s="682"/>
      <c r="DQ14" s="686">
        <v>874784</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228</v>
      </c>
      <c r="S15" s="681"/>
      <c r="T15" s="681"/>
      <c r="U15" s="681"/>
      <c r="V15" s="681"/>
      <c r="W15" s="681"/>
      <c r="X15" s="681"/>
      <c r="Y15" s="682"/>
      <c r="Z15" s="713" t="s">
        <v>228</v>
      </c>
      <c r="AA15" s="713"/>
      <c r="AB15" s="713"/>
      <c r="AC15" s="713"/>
      <c r="AD15" s="714" t="s">
        <v>239</v>
      </c>
      <c r="AE15" s="714"/>
      <c r="AF15" s="714"/>
      <c r="AG15" s="714"/>
      <c r="AH15" s="714"/>
      <c r="AI15" s="714"/>
      <c r="AJ15" s="714"/>
      <c r="AK15" s="714"/>
      <c r="AL15" s="683" t="s">
        <v>228</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271868</v>
      </c>
      <c r="BH15" s="681"/>
      <c r="BI15" s="681"/>
      <c r="BJ15" s="681"/>
      <c r="BK15" s="681"/>
      <c r="BL15" s="681"/>
      <c r="BM15" s="681"/>
      <c r="BN15" s="682"/>
      <c r="BO15" s="713">
        <v>5.7</v>
      </c>
      <c r="BP15" s="713"/>
      <c r="BQ15" s="713"/>
      <c r="BR15" s="713"/>
      <c r="BS15" s="686" t="s">
        <v>228</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1938520</v>
      </c>
      <c r="CS15" s="681"/>
      <c r="CT15" s="681"/>
      <c r="CU15" s="681"/>
      <c r="CV15" s="681"/>
      <c r="CW15" s="681"/>
      <c r="CX15" s="681"/>
      <c r="CY15" s="682"/>
      <c r="CZ15" s="713">
        <v>8.4</v>
      </c>
      <c r="DA15" s="713"/>
      <c r="DB15" s="713"/>
      <c r="DC15" s="713"/>
      <c r="DD15" s="686">
        <v>300436</v>
      </c>
      <c r="DE15" s="681"/>
      <c r="DF15" s="681"/>
      <c r="DG15" s="681"/>
      <c r="DH15" s="681"/>
      <c r="DI15" s="681"/>
      <c r="DJ15" s="681"/>
      <c r="DK15" s="681"/>
      <c r="DL15" s="681"/>
      <c r="DM15" s="681"/>
      <c r="DN15" s="681"/>
      <c r="DO15" s="681"/>
      <c r="DP15" s="682"/>
      <c r="DQ15" s="686">
        <v>1509311</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19084</v>
      </c>
      <c r="S16" s="681"/>
      <c r="T16" s="681"/>
      <c r="U16" s="681"/>
      <c r="V16" s="681"/>
      <c r="W16" s="681"/>
      <c r="X16" s="681"/>
      <c r="Y16" s="682"/>
      <c r="Z16" s="713">
        <v>0.1</v>
      </c>
      <c r="AA16" s="713"/>
      <c r="AB16" s="713"/>
      <c r="AC16" s="713"/>
      <c r="AD16" s="714">
        <v>19084</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228</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253936</v>
      </c>
      <c r="CS16" s="681"/>
      <c r="CT16" s="681"/>
      <c r="CU16" s="681"/>
      <c r="CV16" s="681"/>
      <c r="CW16" s="681"/>
      <c r="CX16" s="681"/>
      <c r="CY16" s="682"/>
      <c r="CZ16" s="713">
        <v>1.1000000000000001</v>
      </c>
      <c r="DA16" s="713"/>
      <c r="DB16" s="713"/>
      <c r="DC16" s="713"/>
      <c r="DD16" s="686" t="s">
        <v>239</v>
      </c>
      <c r="DE16" s="681"/>
      <c r="DF16" s="681"/>
      <c r="DG16" s="681"/>
      <c r="DH16" s="681"/>
      <c r="DI16" s="681"/>
      <c r="DJ16" s="681"/>
      <c r="DK16" s="681"/>
      <c r="DL16" s="681"/>
      <c r="DM16" s="681"/>
      <c r="DN16" s="681"/>
      <c r="DO16" s="681"/>
      <c r="DP16" s="682"/>
      <c r="DQ16" s="686">
        <v>15290</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19440</v>
      </c>
      <c r="S17" s="681"/>
      <c r="T17" s="681"/>
      <c r="U17" s="681"/>
      <c r="V17" s="681"/>
      <c r="W17" s="681"/>
      <c r="X17" s="681"/>
      <c r="Y17" s="682"/>
      <c r="Z17" s="713">
        <v>0.1</v>
      </c>
      <c r="AA17" s="713"/>
      <c r="AB17" s="713"/>
      <c r="AC17" s="713"/>
      <c r="AD17" s="714">
        <v>19440</v>
      </c>
      <c r="AE17" s="714"/>
      <c r="AF17" s="714"/>
      <c r="AG17" s="714"/>
      <c r="AH17" s="714"/>
      <c r="AI17" s="714"/>
      <c r="AJ17" s="714"/>
      <c r="AK17" s="714"/>
      <c r="AL17" s="683">
        <v>0.2</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228</v>
      </c>
      <c r="BP17" s="713"/>
      <c r="BQ17" s="713"/>
      <c r="BR17" s="713"/>
      <c r="BS17" s="686" t="s">
        <v>239</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1482646</v>
      </c>
      <c r="CS17" s="681"/>
      <c r="CT17" s="681"/>
      <c r="CU17" s="681"/>
      <c r="CV17" s="681"/>
      <c r="CW17" s="681"/>
      <c r="CX17" s="681"/>
      <c r="CY17" s="682"/>
      <c r="CZ17" s="713">
        <v>6.4</v>
      </c>
      <c r="DA17" s="713"/>
      <c r="DB17" s="713"/>
      <c r="DC17" s="713"/>
      <c r="DD17" s="686" t="s">
        <v>239</v>
      </c>
      <c r="DE17" s="681"/>
      <c r="DF17" s="681"/>
      <c r="DG17" s="681"/>
      <c r="DH17" s="681"/>
      <c r="DI17" s="681"/>
      <c r="DJ17" s="681"/>
      <c r="DK17" s="681"/>
      <c r="DL17" s="681"/>
      <c r="DM17" s="681"/>
      <c r="DN17" s="681"/>
      <c r="DO17" s="681"/>
      <c r="DP17" s="682"/>
      <c r="DQ17" s="686">
        <v>1411074</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37246</v>
      </c>
      <c r="S18" s="681"/>
      <c r="T18" s="681"/>
      <c r="U18" s="681"/>
      <c r="V18" s="681"/>
      <c r="W18" s="681"/>
      <c r="X18" s="681"/>
      <c r="Y18" s="682"/>
      <c r="Z18" s="713">
        <v>0.1</v>
      </c>
      <c r="AA18" s="713"/>
      <c r="AB18" s="713"/>
      <c r="AC18" s="713"/>
      <c r="AD18" s="714">
        <v>37246</v>
      </c>
      <c r="AE18" s="714"/>
      <c r="AF18" s="714"/>
      <c r="AG18" s="714"/>
      <c r="AH18" s="714"/>
      <c r="AI18" s="714"/>
      <c r="AJ18" s="714"/>
      <c r="AK18" s="714"/>
      <c r="AL18" s="683">
        <v>0.3</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228</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239</v>
      </c>
      <c r="DA18" s="713"/>
      <c r="DB18" s="713"/>
      <c r="DC18" s="713"/>
      <c r="DD18" s="686" t="s">
        <v>228</v>
      </c>
      <c r="DE18" s="681"/>
      <c r="DF18" s="681"/>
      <c r="DG18" s="681"/>
      <c r="DH18" s="681"/>
      <c r="DI18" s="681"/>
      <c r="DJ18" s="681"/>
      <c r="DK18" s="681"/>
      <c r="DL18" s="681"/>
      <c r="DM18" s="681"/>
      <c r="DN18" s="681"/>
      <c r="DO18" s="681"/>
      <c r="DP18" s="682"/>
      <c r="DQ18" s="686" t="s">
        <v>228</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24918</v>
      </c>
      <c r="S19" s="681"/>
      <c r="T19" s="681"/>
      <c r="U19" s="681"/>
      <c r="V19" s="681"/>
      <c r="W19" s="681"/>
      <c r="X19" s="681"/>
      <c r="Y19" s="682"/>
      <c r="Z19" s="713">
        <v>0.1</v>
      </c>
      <c r="AA19" s="713"/>
      <c r="AB19" s="713"/>
      <c r="AC19" s="713"/>
      <c r="AD19" s="714">
        <v>24918</v>
      </c>
      <c r="AE19" s="714"/>
      <c r="AF19" s="714"/>
      <c r="AG19" s="714"/>
      <c r="AH19" s="714"/>
      <c r="AI19" s="714"/>
      <c r="AJ19" s="714"/>
      <c r="AK19" s="714"/>
      <c r="AL19" s="683">
        <v>0.2</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t="s">
        <v>239</v>
      </c>
      <c r="BH19" s="681"/>
      <c r="BI19" s="681"/>
      <c r="BJ19" s="681"/>
      <c r="BK19" s="681"/>
      <c r="BL19" s="681"/>
      <c r="BM19" s="681"/>
      <c r="BN19" s="682"/>
      <c r="BO19" s="713" t="s">
        <v>239</v>
      </c>
      <c r="BP19" s="713"/>
      <c r="BQ19" s="713"/>
      <c r="BR19" s="713"/>
      <c r="BS19" s="686" t="s">
        <v>239</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228</v>
      </c>
      <c r="CS19" s="681"/>
      <c r="CT19" s="681"/>
      <c r="CU19" s="681"/>
      <c r="CV19" s="681"/>
      <c r="CW19" s="681"/>
      <c r="CX19" s="681"/>
      <c r="CY19" s="682"/>
      <c r="CZ19" s="713" t="s">
        <v>228</v>
      </c>
      <c r="DA19" s="713"/>
      <c r="DB19" s="713"/>
      <c r="DC19" s="713"/>
      <c r="DD19" s="686" t="s">
        <v>239</v>
      </c>
      <c r="DE19" s="681"/>
      <c r="DF19" s="681"/>
      <c r="DG19" s="681"/>
      <c r="DH19" s="681"/>
      <c r="DI19" s="681"/>
      <c r="DJ19" s="681"/>
      <c r="DK19" s="681"/>
      <c r="DL19" s="681"/>
      <c r="DM19" s="681"/>
      <c r="DN19" s="681"/>
      <c r="DO19" s="681"/>
      <c r="DP19" s="682"/>
      <c r="DQ19" s="686" t="s">
        <v>228</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10460</v>
      </c>
      <c r="S20" s="681"/>
      <c r="T20" s="681"/>
      <c r="U20" s="681"/>
      <c r="V20" s="681"/>
      <c r="W20" s="681"/>
      <c r="X20" s="681"/>
      <c r="Y20" s="682"/>
      <c r="Z20" s="713">
        <v>0</v>
      </c>
      <c r="AA20" s="713"/>
      <c r="AB20" s="713"/>
      <c r="AC20" s="713"/>
      <c r="AD20" s="714">
        <v>10460</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t="s">
        <v>228</v>
      </c>
      <c r="BH20" s="681"/>
      <c r="BI20" s="681"/>
      <c r="BJ20" s="681"/>
      <c r="BK20" s="681"/>
      <c r="BL20" s="681"/>
      <c r="BM20" s="681"/>
      <c r="BN20" s="682"/>
      <c r="BO20" s="713" t="s">
        <v>228</v>
      </c>
      <c r="BP20" s="713"/>
      <c r="BQ20" s="713"/>
      <c r="BR20" s="713"/>
      <c r="BS20" s="686" t="s">
        <v>239</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23052154</v>
      </c>
      <c r="CS20" s="681"/>
      <c r="CT20" s="681"/>
      <c r="CU20" s="681"/>
      <c r="CV20" s="681"/>
      <c r="CW20" s="681"/>
      <c r="CX20" s="681"/>
      <c r="CY20" s="682"/>
      <c r="CZ20" s="713">
        <v>100</v>
      </c>
      <c r="DA20" s="713"/>
      <c r="DB20" s="713"/>
      <c r="DC20" s="713"/>
      <c r="DD20" s="686">
        <v>2782259</v>
      </c>
      <c r="DE20" s="681"/>
      <c r="DF20" s="681"/>
      <c r="DG20" s="681"/>
      <c r="DH20" s="681"/>
      <c r="DI20" s="681"/>
      <c r="DJ20" s="681"/>
      <c r="DK20" s="681"/>
      <c r="DL20" s="681"/>
      <c r="DM20" s="681"/>
      <c r="DN20" s="681"/>
      <c r="DO20" s="681"/>
      <c r="DP20" s="682"/>
      <c r="DQ20" s="686">
        <v>12584162</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1868</v>
      </c>
      <c r="S21" s="681"/>
      <c r="T21" s="681"/>
      <c r="U21" s="681"/>
      <c r="V21" s="681"/>
      <c r="W21" s="681"/>
      <c r="X21" s="681"/>
      <c r="Y21" s="682"/>
      <c r="Z21" s="713">
        <v>0</v>
      </c>
      <c r="AA21" s="713"/>
      <c r="AB21" s="713"/>
      <c r="AC21" s="713"/>
      <c r="AD21" s="714">
        <v>1868</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5840491</v>
      </c>
      <c r="S22" s="681"/>
      <c r="T22" s="681"/>
      <c r="U22" s="681"/>
      <c r="V22" s="681"/>
      <c r="W22" s="681"/>
      <c r="X22" s="681"/>
      <c r="Y22" s="682"/>
      <c r="Z22" s="713">
        <v>22.9</v>
      </c>
      <c r="AA22" s="713"/>
      <c r="AB22" s="713"/>
      <c r="AC22" s="713"/>
      <c r="AD22" s="714">
        <v>5225726</v>
      </c>
      <c r="AE22" s="714"/>
      <c r="AF22" s="714"/>
      <c r="AG22" s="714"/>
      <c r="AH22" s="714"/>
      <c r="AI22" s="714"/>
      <c r="AJ22" s="714"/>
      <c r="AK22" s="714"/>
      <c r="AL22" s="683">
        <v>46.2</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228</v>
      </c>
      <c r="BH22" s="681"/>
      <c r="BI22" s="681"/>
      <c r="BJ22" s="681"/>
      <c r="BK22" s="681"/>
      <c r="BL22" s="681"/>
      <c r="BM22" s="681"/>
      <c r="BN22" s="682"/>
      <c r="BO22" s="713" t="s">
        <v>228</v>
      </c>
      <c r="BP22" s="713"/>
      <c r="BQ22" s="713"/>
      <c r="BR22" s="713"/>
      <c r="BS22" s="686" t="s">
        <v>127</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5225726</v>
      </c>
      <c r="S23" s="681"/>
      <c r="T23" s="681"/>
      <c r="U23" s="681"/>
      <c r="V23" s="681"/>
      <c r="W23" s="681"/>
      <c r="X23" s="681"/>
      <c r="Y23" s="682"/>
      <c r="Z23" s="713">
        <v>20.5</v>
      </c>
      <c r="AA23" s="713"/>
      <c r="AB23" s="713"/>
      <c r="AC23" s="713"/>
      <c r="AD23" s="714">
        <v>5225726</v>
      </c>
      <c r="AE23" s="714"/>
      <c r="AF23" s="714"/>
      <c r="AG23" s="714"/>
      <c r="AH23" s="714"/>
      <c r="AI23" s="714"/>
      <c r="AJ23" s="714"/>
      <c r="AK23" s="714"/>
      <c r="AL23" s="683">
        <v>46.2</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239</v>
      </c>
      <c r="BH23" s="681"/>
      <c r="BI23" s="681"/>
      <c r="BJ23" s="681"/>
      <c r="BK23" s="681"/>
      <c r="BL23" s="681"/>
      <c r="BM23" s="681"/>
      <c r="BN23" s="682"/>
      <c r="BO23" s="713" t="s">
        <v>228</v>
      </c>
      <c r="BP23" s="713"/>
      <c r="BQ23" s="713"/>
      <c r="BR23" s="713"/>
      <c r="BS23" s="686" t="s">
        <v>239</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468431</v>
      </c>
      <c r="S24" s="681"/>
      <c r="T24" s="681"/>
      <c r="U24" s="681"/>
      <c r="V24" s="681"/>
      <c r="W24" s="681"/>
      <c r="X24" s="681"/>
      <c r="Y24" s="682"/>
      <c r="Z24" s="713">
        <v>1.8</v>
      </c>
      <c r="AA24" s="713"/>
      <c r="AB24" s="713"/>
      <c r="AC24" s="713"/>
      <c r="AD24" s="714" t="s">
        <v>228</v>
      </c>
      <c r="AE24" s="714"/>
      <c r="AF24" s="714"/>
      <c r="AG24" s="714"/>
      <c r="AH24" s="714"/>
      <c r="AI24" s="714"/>
      <c r="AJ24" s="714"/>
      <c r="AK24" s="714"/>
      <c r="AL24" s="683" t="s">
        <v>228</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228</v>
      </c>
      <c r="BP24" s="713"/>
      <c r="BQ24" s="713"/>
      <c r="BR24" s="713"/>
      <c r="BS24" s="686" t="s">
        <v>239</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7442881</v>
      </c>
      <c r="CS24" s="736"/>
      <c r="CT24" s="736"/>
      <c r="CU24" s="736"/>
      <c r="CV24" s="736"/>
      <c r="CW24" s="736"/>
      <c r="CX24" s="736"/>
      <c r="CY24" s="779"/>
      <c r="CZ24" s="780">
        <v>32.299999999999997</v>
      </c>
      <c r="DA24" s="751"/>
      <c r="DB24" s="751"/>
      <c r="DC24" s="783"/>
      <c r="DD24" s="778">
        <v>4906095</v>
      </c>
      <c r="DE24" s="736"/>
      <c r="DF24" s="736"/>
      <c r="DG24" s="736"/>
      <c r="DH24" s="736"/>
      <c r="DI24" s="736"/>
      <c r="DJ24" s="736"/>
      <c r="DK24" s="779"/>
      <c r="DL24" s="778">
        <v>4879986</v>
      </c>
      <c r="DM24" s="736"/>
      <c r="DN24" s="736"/>
      <c r="DO24" s="736"/>
      <c r="DP24" s="736"/>
      <c r="DQ24" s="736"/>
      <c r="DR24" s="736"/>
      <c r="DS24" s="736"/>
      <c r="DT24" s="736"/>
      <c r="DU24" s="736"/>
      <c r="DV24" s="779"/>
      <c r="DW24" s="780">
        <v>41.4</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v>146334</v>
      </c>
      <c r="S25" s="681"/>
      <c r="T25" s="681"/>
      <c r="U25" s="681"/>
      <c r="V25" s="681"/>
      <c r="W25" s="681"/>
      <c r="X25" s="681"/>
      <c r="Y25" s="682"/>
      <c r="Z25" s="713">
        <v>0.6</v>
      </c>
      <c r="AA25" s="713"/>
      <c r="AB25" s="713"/>
      <c r="AC25" s="713"/>
      <c r="AD25" s="714" t="s">
        <v>239</v>
      </c>
      <c r="AE25" s="714"/>
      <c r="AF25" s="714"/>
      <c r="AG25" s="714"/>
      <c r="AH25" s="714"/>
      <c r="AI25" s="714"/>
      <c r="AJ25" s="714"/>
      <c r="AK25" s="714"/>
      <c r="AL25" s="683" t="s">
        <v>239</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239</v>
      </c>
      <c r="BP25" s="713"/>
      <c r="BQ25" s="713"/>
      <c r="BR25" s="713"/>
      <c r="BS25" s="686" t="s">
        <v>239</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2739018</v>
      </c>
      <c r="CS25" s="699"/>
      <c r="CT25" s="699"/>
      <c r="CU25" s="699"/>
      <c r="CV25" s="699"/>
      <c r="CW25" s="699"/>
      <c r="CX25" s="699"/>
      <c r="CY25" s="700"/>
      <c r="CZ25" s="683">
        <v>11.9</v>
      </c>
      <c r="DA25" s="701"/>
      <c r="DB25" s="701"/>
      <c r="DC25" s="702"/>
      <c r="DD25" s="686">
        <v>2597770</v>
      </c>
      <c r="DE25" s="699"/>
      <c r="DF25" s="699"/>
      <c r="DG25" s="699"/>
      <c r="DH25" s="699"/>
      <c r="DI25" s="699"/>
      <c r="DJ25" s="699"/>
      <c r="DK25" s="700"/>
      <c r="DL25" s="686">
        <v>2572081</v>
      </c>
      <c r="DM25" s="699"/>
      <c r="DN25" s="699"/>
      <c r="DO25" s="699"/>
      <c r="DP25" s="699"/>
      <c r="DQ25" s="699"/>
      <c r="DR25" s="699"/>
      <c r="DS25" s="699"/>
      <c r="DT25" s="699"/>
      <c r="DU25" s="699"/>
      <c r="DV25" s="700"/>
      <c r="DW25" s="683">
        <v>21.8</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11907669</v>
      </c>
      <c r="S26" s="681"/>
      <c r="T26" s="681"/>
      <c r="U26" s="681"/>
      <c r="V26" s="681"/>
      <c r="W26" s="681"/>
      <c r="X26" s="681"/>
      <c r="Y26" s="682"/>
      <c r="Z26" s="713">
        <v>46.7</v>
      </c>
      <c r="AA26" s="713"/>
      <c r="AB26" s="713"/>
      <c r="AC26" s="713"/>
      <c r="AD26" s="714">
        <v>11292904</v>
      </c>
      <c r="AE26" s="714"/>
      <c r="AF26" s="714"/>
      <c r="AG26" s="714"/>
      <c r="AH26" s="714"/>
      <c r="AI26" s="714"/>
      <c r="AJ26" s="714"/>
      <c r="AK26" s="714"/>
      <c r="AL26" s="683">
        <v>99.8</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228</v>
      </c>
      <c r="BH26" s="681"/>
      <c r="BI26" s="681"/>
      <c r="BJ26" s="681"/>
      <c r="BK26" s="681"/>
      <c r="BL26" s="681"/>
      <c r="BM26" s="681"/>
      <c r="BN26" s="682"/>
      <c r="BO26" s="713" t="s">
        <v>228</v>
      </c>
      <c r="BP26" s="713"/>
      <c r="BQ26" s="713"/>
      <c r="BR26" s="713"/>
      <c r="BS26" s="686" t="s">
        <v>239</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1713183</v>
      </c>
      <c r="CS26" s="681"/>
      <c r="CT26" s="681"/>
      <c r="CU26" s="681"/>
      <c r="CV26" s="681"/>
      <c r="CW26" s="681"/>
      <c r="CX26" s="681"/>
      <c r="CY26" s="682"/>
      <c r="CZ26" s="683">
        <v>7.4</v>
      </c>
      <c r="DA26" s="701"/>
      <c r="DB26" s="701"/>
      <c r="DC26" s="702"/>
      <c r="DD26" s="686">
        <v>1660599</v>
      </c>
      <c r="DE26" s="681"/>
      <c r="DF26" s="681"/>
      <c r="DG26" s="681"/>
      <c r="DH26" s="681"/>
      <c r="DI26" s="681"/>
      <c r="DJ26" s="681"/>
      <c r="DK26" s="682"/>
      <c r="DL26" s="686" t="s">
        <v>239</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4213</v>
      </c>
      <c r="S27" s="681"/>
      <c r="T27" s="681"/>
      <c r="U27" s="681"/>
      <c r="V27" s="681"/>
      <c r="W27" s="681"/>
      <c r="X27" s="681"/>
      <c r="Y27" s="682"/>
      <c r="Z27" s="713">
        <v>0</v>
      </c>
      <c r="AA27" s="713"/>
      <c r="AB27" s="713"/>
      <c r="AC27" s="713"/>
      <c r="AD27" s="714">
        <v>4213</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4753045</v>
      </c>
      <c r="BH27" s="681"/>
      <c r="BI27" s="681"/>
      <c r="BJ27" s="681"/>
      <c r="BK27" s="681"/>
      <c r="BL27" s="681"/>
      <c r="BM27" s="681"/>
      <c r="BN27" s="682"/>
      <c r="BO27" s="713">
        <v>100</v>
      </c>
      <c r="BP27" s="713"/>
      <c r="BQ27" s="713"/>
      <c r="BR27" s="713"/>
      <c r="BS27" s="686">
        <v>22160</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3221217</v>
      </c>
      <c r="CS27" s="699"/>
      <c r="CT27" s="699"/>
      <c r="CU27" s="699"/>
      <c r="CV27" s="699"/>
      <c r="CW27" s="699"/>
      <c r="CX27" s="699"/>
      <c r="CY27" s="700"/>
      <c r="CZ27" s="683">
        <v>14</v>
      </c>
      <c r="DA27" s="701"/>
      <c r="DB27" s="701"/>
      <c r="DC27" s="702"/>
      <c r="DD27" s="686">
        <v>897251</v>
      </c>
      <c r="DE27" s="699"/>
      <c r="DF27" s="699"/>
      <c r="DG27" s="699"/>
      <c r="DH27" s="699"/>
      <c r="DI27" s="699"/>
      <c r="DJ27" s="699"/>
      <c r="DK27" s="700"/>
      <c r="DL27" s="686">
        <v>896831</v>
      </c>
      <c r="DM27" s="699"/>
      <c r="DN27" s="699"/>
      <c r="DO27" s="699"/>
      <c r="DP27" s="699"/>
      <c r="DQ27" s="699"/>
      <c r="DR27" s="699"/>
      <c r="DS27" s="699"/>
      <c r="DT27" s="699"/>
      <c r="DU27" s="699"/>
      <c r="DV27" s="700"/>
      <c r="DW27" s="683">
        <v>7.6</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74249</v>
      </c>
      <c r="S28" s="681"/>
      <c r="T28" s="681"/>
      <c r="U28" s="681"/>
      <c r="V28" s="681"/>
      <c r="W28" s="681"/>
      <c r="X28" s="681"/>
      <c r="Y28" s="682"/>
      <c r="Z28" s="713">
        <v>0.3</v>
      </c>
      <c r="AA28" s="713"/>
      <c r="AB28" s="713"/>
      <c r="AC28" s="713"/>
      <c r="AD28" s="714">
        <v>662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1482646</v>
      </c>
      <c r="CS28" s="681"/>
      <c r="CT28" s="681"/>
      <c r="CU28" s="681"/>
      <c r="CV28" s="681"/>
      <c r="CW28" s="681"/>
      <c r="CX28" s="681"/>
      <c r="CY28" s="682"/>
      <c r="CZ28" s="683">
        <v>6.4</v>
      </c>
      <c r="DA28" s="701"/>
      <c r="DB28" s="701"/>
      <c r="DC28" s="702"/>
      <c r="DD28" s="686">
        <v>1411074</v>
      </c>
      <c r="DE28" s="681"/>
      <c r="DF28" s="681"/>
      <c r="DG28" s="681"/>
      <c r="DH28" s="681"/>
      <c r="DI28" s="681"/>
      <c r="DJ28" s="681"/>
      <c r="DK28" s="682"/>
      <c r="DL28" s="686">
        <v>1411074</v>
      </c>
      <c r="DM28" s="681"/>
      <c r="DN28" s="681"/>
      <c r="DO28" s="681"/>
      <c r="DP28" s="681"/>
      <c r="DQ28" s="681"/>
      <c r="DR28" s="681"/>
      <c r="DS28" s="681"/>
      <c r="DT28" s="681"/>
      <c r="DU28" s="681"/>
      <c r="DV28" s="682"/>
      <c r="DW28" s="683">
        <v>12</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99189</v>
      </c>
      <c r="S29" s="681"/>
      <c r="T29" s="681"/>
      <c r="U29" s="681"/>
      <c r="V29" s="681"/>
      <c r="W29" s="681"/>
      <c r="X29" s="681"/>
      <c r="Y29" s="682"/>
      <c r="Z29" s="713">
        <v>0.4</v>
      </c>
      <c r="AA29" s="713"/>
      <c r="AB29" s="713"/>
      <c r="AC29" s="713"/>
      <c r="AD29" s="714">
        <v>15063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1482646</v>
      </c>
      <c r="CS29" s="699"/>
      <c r="CT29" s="699"/>
      <c r="CU29" s="699"/>
      <c r="CV29" s="699"/>
      <c r="CW29" s="699"/>
      <c r="CX29" s="699"/>
      <c r="CY29" s="700"/>
      <c r="CZ29" s="683">
        <v>6.4</v>
      </c>
      <c r="DA29" s="701"/>
      <c r="DB29" s="701"/>
      <c r="DC29" s="702"/>
      <c r="DD29" s="686">
        <v>1411074</v>
      </c>
      <c r="DE29" s="699"/>
      <c r="DF29" s="699"/>
      <c r="DG29" s="699"/>
      <c r="DH29" s="699"/>
      <c r="DI29" s="699"/>
      <c r="DJ29" s="699"/>
      <c r="DK29" s="700"/>
      <c r="DL29" s="686">
        <v>1411074</v>
      </c>
      <c r="DM29" s="699"/>
      <c r="DN29" s="699"/>
      <c r="DO29" s="699"/>
      <c r="DP29" s="699"/>
      <c r="DQ29" s="699"/>
      <c r="DR29" s="699"/>
      <c r="DS29" s="699"/>
      <c r="DT29" s="699"/>
      <c r="DU29" s="699"/>
      <c r="DV29" s="700"/>
      <c r="DW29" s="683">
        <v>12</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24048</v>
      </c>
      <c r="S30" s="681"/>
      <c r="T30" s="681"/>
      <c r="U30" s="681"/>
      <c r="V30" s="681"/>
      <c r="W30" s="681"/>
      <c r="X30" s="681"/>
      <c r="Y30" s="682"/>
      <c r="Z30" s="713">
        <v>0.1</v>
      </c>
      <c r="AA30" s="713"/>
      <c r="AB30" s="713"/>
      <c r="AC30" s="713"/>
      <c r="AD30" s="714">
        <v>2833</v>
      </c>
      <c r="AE30" s="714"/>
      <c r="AF30" s="714"/>
      <c r="AG30" s="714"/>
      <c r="AH30" s="714"/>
      <c r="AI30" s="714"/>
      <c r="AJ30" s="714"/>
      <c r="AK30" s="714"/>
      <c r="AL30" s="683">
        <v>0</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1358138</v>
      </c>
      <c r="CS30" s="681"/>
      <c r="CT30" s="681"/>
      <c r="CU30" s="681"/>
      <c r="CV30" s="681"/>
      <c r="CW30" s="681"/>
      <c r="CX30" s="681"/>
      <c r="CY30" s="682"/>
      <c r="CZ30" s="683">
        <v>5.9</v>
      </c>
      <c r="DA30" s="701"/>
      <c r="DB30" s="701"/>
      <c r="DC30" s="702"/>
      <c r="DD30" s="686">
        <v>1286566</v>
      </c>
      <c r="DE30" s="681"/>
      <c r="DF30" s="681"/>
      <c r="DG30" s="681"/>
      <c r="DH30" s="681"/>
      <c r="DI30" s="681"/>
      <c r="DJ30" s="681"/>
      <c r="DK30" s="682"/>
      <c r="DL30" s="686">
        <v>1286566</v>
      </c>
      <c r="DM30" s="681"/>
      <c r="DN30" s="681"/>
      <c r="DO30" s="681"/>
      <c r="DP30" s="681"/>
      <c r="DQ30" s="681"/>
      <c r="DR30" s="681"/>
      <c r="DS30" s="681"/>
      <c r="DT30" s="681"/>
      <c r="DU30" s="681"/>
      <c r="DV30" s="682"/>
      <c r="DW30" s="683">
        <v>10.9</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7531683</v>
      </c>
      <c r="S31" s="681"/>
      <c r="T31" s="681"/>
      <c r="U31" s="681"/>
      <c r="V31" s="681"/>
      <c r="W31" s="681"/>
      <c r="X31" s="681"/>
      <c r="Y31" s="682"/>
      <c r="Z31" s="713">
        <v>29.6</v>
      </c>
      <c r="AA31" s="713"/>
      <c r="AB31" s="713"/>
      <c r="AC31" s="713"/>
      <c r="AD31" s="714" t="s">
        <v>228</v>
      </c>
      <c r="AE31" s="714"/>
      <c r="AF31" s="714"/>
      <c r="AG31" s="714"/>
      <c r="AH31" s="714"/>
      <c r="AI31" s="714"/>
      <c r="AJ31" s="714"/>
      <c r="AK31" s="714"/>
      <c r="AL31" s="683" t="s">
        <v>239</v>
      </c>
      <c r="AM31" s="684"/>
      <c r="AN31" s="684"/>
      <c r="AO31" s="715"/>
      <c r="AP31" s="756" t="s">
        <v>306</v>
      </c>
      <c r="AQ31" s="757"/>
      <c r="AR31" s="757"/>
      <c r="AS31" s="757"/>
      <c r="AT31" s="762" t="s">
        <v>307</v>
      </c>
      <c r="AU31" s="231"/>
      <c r="AV31" s="231"/>
      <c r="AW31" s="231"/>
      <c r="AX31" s="746" t="s">
        <v>181</v>
      </c>
      <c r="AY31" s="747"/>
      <c r="AZ31" s="747"/>
      <c r="BA31" s="747"/>
      <c r="BB31" s="747"/>
      <c r="BC31" s="747"/>
      <c r="BD31" s="747"/>
      <c r="BE31" s="747"/>
      <c r="BF31" s="748"/>
      <c r="BG31" s="749">
        <v>98.2</v>
      </c>
      <c r="BH31" s="750"/>
      <c r="BI31" s="750"/>
      <c r="BJ31" s="750"/>
      <c r="BK31" s="750"/>
      <c r="BL31" s="750"/>
      <c r="BM31" s="751">
        <v>95.4</v>
      </c>
      <c r="BN31" s="750"/>
      <c r="BO31" s="750"/>
      <c r="BP31" s="750"/>
      <c r="BQ31" s="752"/>
      <c r="BR31" s="749">
        <v>98.2</v>
      </c>
      <c r="BS31" s="750"/>
      <c r="BT31" s="750"/>
      <c r="BU31" s="750"/>
      <c r="BV31" s="750"/>
      <c r="BW31" s="750"/>
      <c r="BX31" s="751">
        <v>95.2</v>
      </c>
      <c r="BY31" s="750"/>
      <c r="BZ31" s="750"/>
      <c r="CA31" s="750"/>
      <c r="CB31" s="752"/>
      <c r="CD31" s="767"/>
      <c r="CE31" s="768"/>
      <c r="CF31" s="719" t="s">
        <v>308</v>
      </c>
      <c r="CG31" s="720"/>
      <c r="CH31" s="720"/>
      <c r="CI31" s="720"/>
      <c r="CJ31" s="720"/>
      <c r="CK31" s="720"/>
      <c r="CL31" s="720"/>
      <c r="CM31" s="720"/>
      <c r="CN31" s="720"/>
      <c r="CO31" s="720"/>
      <c r="CP31" s="720"/>
      <c r="CQ31" s="721"/>
      <c r="CR31" s="680">
        <v>124508</v>
      </c>
      <c r="CS31" s="699"/>
      <c r="CT31" s="699"/>
      <c r="CU31" s="699"/>
      <c r="CV31" s="699"/>
      <c r="CW31" s="699"/>
      <c r="CX31" s="699"/>
      <c r="CY31" s="700"/>
      <c r="CZ31" s="683">
        <v>0.5</v>
      </c>
      <c r="DA31" s="701"/>
      <c r="DB31" s="701"/>
      <c r="DC31" s="702"/>
      <c r="DD31" s="686">
        <v>124508</v>
      </c>
      <c r="DE31" s="699"/>
      <c r="DF31" s="699"/>
      <c r="DG31" s="699"/>
      <c r="DH31" s="699"/>
      <c r="DI31" s="699"/>
      <c r="DJ31" s="699"/>
      <c r="DK31" s="700"/>
      <c r="DL31" s="686">
        <v>124508</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239</v>
      </c>
      <c r="AE32" s="714"/>
      <c r="AF32" s="714"/>
      <c r="AG32" s="714"/>
      <c r="AH32" s="714"/>
      <c r="AI32" s="714"/>
      <c r="AJ32" s="714"/>
      <c r="AK32" s="714"/>
      <c r="AL32" s="683" t="s">
        <v>228</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98.5</v>
      </c>
      <c r="BH32" s="699"/>
      <c r="BI32" s="699"/>
      <c r="BJ32" s="699"/>
      <c r="BK32" s="699"/>
      <c r="BL32" s="699"/>
      <c r="BM32" s="684">
        <v>96.5</v>
      </c>
      <c r="BN32" s="745"/>
      <c r="BO32" s="745"/>
      <c r="BP32" s="745"/>
      <c r="BQ32" s="726"/>
      <c r="BR32" s="753">
        <v>98.7</v>
      </c>
      <c r="BS32" s="699"/>
      <c r="BT32" s="699"/>
      <c r="BU32" s="699"/>
      <c r="BV32" s="699"/>
      <c r="BW32" s="699"/>
      <c r="BX32" s="684">
        <v>96.5</v>
      </c>
      <c r="BY32" s="745"/>
      <c r="BZ32" s="745"/>
      <c r="CA32" s="745"/>
      <c r="CB32" s="726"/>
      <c r="CD32" s="769"/>
      <c r="CE32" s="770"/>
      <c r="CF32" s="719" t="s">
        <v>312</v>
      </c>
      <c r="CG32" s="720"/>
      <c r="CH32" s="720"/>
      <c r="CI32" s="720"/>
      <c r="CJ32" s="720"/>
      <c r="CK32" s="720"/>
      <c r="CL32" s="720"/>
      <c r="CM32" s="720"/>
      <c r="CN32" s="720"/>
      <c r="CO32" s="720"/>
      <c r="CP32" s="720"/>
      <c r="CQ32" s="721"/>
      <c r="CR32" s="680" t="s">
        <v>127</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239</v>
      </c>
      <c r="DM32" s="681"/>
      <c r="DN32" s="681"/>
      <c r="DO32" s="681"/>
      <c r="DP32" s="681"/>
      <c r="DQ32" s="681"/>
      <c r="DR32" s="681"/>
      <c r="DS32" s="681"/>
      <c r="DT32" s="681"/>
      <c r="DU32" s="681"/>
      <c r="DV32" s="682"/>
      <c r="DW32" s="683" t="s">
        <v>228</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1572457</v>
      </c>
      <c r="S33" s="681"/>
      <c r="T33" s="681"/>
      <c r="U33" s="681"/>
      <c r="V33" s="681"/>
      <c r="W33" s="681"/>
      <c r="X33" s="681"/>
      <c r="Y33" s="682"/>
      <c r="Z33" s="713">
        <v>6.2</v>
      </c>
      <c r="AA33" s="713"/>
      <c r="AB33" s="713"/>
      <c r="AC33" s="713"/>
      <c r="AD33" s="714" t="s">
        <v>239</v>
      </c>
      <c r="AE33" s="714"/>
      <c r="AF33" s="714"/>
      <c r="AG33" s="714"/>
      <c r="AH33" s="714"/>
      <c r="AI33" s="714"/>
      <c r="AJ33" s="714"/>
      <c r="AK33" s="714"/>
      <c r="AL33" s="683" t="s">
        <v>228</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97.8</v>
      </c>
      <c r="BH33" s="665"/>
      <c r="BI33" s="665"/>
      <c r="BJ33" s="665"/>
      <c r="BK33" s="665"/>
      <c r="BL33" s="665"/>
      <c r="BM33" s="707">
        <v>94.2</v>
      </c>
      <c r="BN33" s="665"/>
      <c r="BO33" s="665"/>
      <c r="BP33" s="665"/>
      <c r="BQ33" s="709"/>
      <c r="BR33" s="744">
        <v>97.6</v>
      </c>
      <c r="BS33" s="665"/>
      <c r="BT33" s="665"/>
      <c r="BU33" s="665"/>
      <c r="BV33" s="665"/>
      <c r="BW33" s="665"/>
      <c r="BX33" s="707">
        <v>93.9</v>
      </c>
      <c r="BY33" s="665"/>
      <c r="BZ33" s="665"/>
      <c r="CA33" s="665"/>
      <c r="CB33" s="709"/>
      <c r="CD33" s="719" t="s">
        <v>315</v>
      </c>
      <c r="CE33" s="720"/>
      <c r="CF33" s="720"/>
      <c r="CG33" s="720"/>
      <c r="CH33" s="720"/>
      <c r="CI33" s="720"/>
      <c r="CJ33" s="720"/>
      <c r="CK33" s="720"/>
      <c r="CL33" s="720"/>
      <c r="CM33" s="720"/>
      <c r="CN33" s="720"/>
      <c r="CO33" s="720"/>
      <c r="CP33" s="720"/>
      <c r="CQ33" s="721"/>
      <c r="CR33" s="680">
        <v>12573078</v>
      </c>
      <c r="CS33" s="699"/>
      <c r="CT33" s="699"/>
      <c r="CU33" s="699"/>
      <c r="CV33" s="699"/>
      <c r="CW33" s="699"/>
      <c r="CX33" s="699"/>
      <c r="CY33" s="700"/>
      <c r="CZ33" s="683">
        <v>54.5</v>
      </c>
      <c r="DA33" s="701"/>
      <c r="DB33" s="701"/>
      <c r="DC33" s="702"/>
      <c r="DD33" s="686">
        <v>6996963</v>
      </c>
      <c r="DE33" s="699"/>
      <c r="DF33" s="699"/>
      <c r="DG33" s="699"/>
      <c r="DH33" s="699"/>
      <c r="DI33" s="699"/>
      <c r="DJ33" s="699"/>
      <c r="DK33" s="700"/>
      <c r="DL33" s="686">
        <v>5342992</v>
      </c>
      <c r="DM33" s="699"/>
      <c r="DN33" s="699"/>
      <c r="DO33" s="699"/>
      <c r="DP33" s="699"/>
      <c r="DQ33" s="699"/>
      <c r="DR33" s="699"/>
      <c r="DS33" s="699"/>
      <c r="DT33" s="699"/>
      <c r="DU33" s="699"/>
      <c r="DV33" s="700"/>
      <c r="DW33" s="683">
        <v>45.3</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60879</v>
      </c>
      <c r="S34" s="681"/>
      <c r="T34" s="681"/>
      <c r="U34" s="681"/>
      <c r="V34" s="681"/>
      <c r="W34" s="681"/>
      <c r="X34" s="681"/>
      <c r="Y34" s="682"/>
      <c r="Z34" s="713">
        <v>0.2</v>
      </c>
      <c r="AA34" s="713"/>
      <c r="AB34" s="713"/>
      <c r="AC34" s="713"/>
      <c r="AD34" s="714" t="s">
        <v>228</v>
      </c>
      <c r="AE34" s="714"/>
      <c r="AF34" s="714"/>
      <c r="AG34" s="714"/>
      <c r="AH34" s="714"/>
      <c r="AI34" s="714"/>
      <c r="AJ34" s="714"/>
      <c r="AK34" s="714"/>
      <c r="AL34" s="683" t="s">
        <v>239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2428507</v>
      </c>
      <c r="CS34" s="681"/>
      <c r="CT34" s="681"/>
      <c r="CU34" s="681"/>
      <c r="CV34" s="681"/>
      <c r="CW34" s="681"/>
      <c r="CX34" s="681"/>
      <c r="CY34" s="682"/>
      <c r="CZ34" s="683">
        <v>10.5</v>
      </c>
      <c r="DA34" s="701"/>
      <c r="DB34" s="701"/>
      <c r="DC34" s="702"/>
      <c r="DD34" s="686">
        <v>1769549</v>
      </c>
      <c r="DE34" s="681"/>
      <c r="DF34" s="681"/>
      <c r="DG34" s="681"/>
      <c r="DH34" s="681"/>
      <c r="DI34" s="681"/>
      <c r="DJ34" s="681"/>
      <c r="DK34" s="682"/>
      <c r="DL34" s="686">
        <v>1427670</v>
      </c>
      <c r="DM34" s="681"/>
      <c r="DN34" s="681"/>
      <c r="DO34" s="681"/>
      <c r="DP34" s="681"/>
      <c r="DQ34" s="681"/>
      <c r="DR34" s="681"/>
      <c r="DS34" s="681"/>
      <c r="DT34" s="681"/>
      <c r="DU34" s="681"/>
      <c r="DV34" s="682"/>
      <c r="DW34" s="683">
        <v>12.1</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22462</v>
      </c>
      <c r="S35" s="681"/>
      <c r="T35" s="681"/>
      <c r="U35" s="681"/>
      <c r="V35" s="681"/>
      <c r="W35" s="681"/>
      <c r="X35" s="681"/>
      <c r="Y35" s="682"/>
      <c r="Z35" s="713">
        <v>0.1</v>
      </c>
      <c r="AA35" s="713"/>
      <c r="AB35" s="713"/>
      <c r="AC35" s="713"/>
      <c r="AD35" s="714" t="s">
        <v>239</v>
      </c>
      <c r="AE35" s="714"/>
      <c r="AF35" s="714"/>
      <c r="AG35" s="714"/>
      <c r="AH35" s="714"/>
      <c r="AI35" s="714"/>
      <c r="AJ35" s="714"/>
      <c r="AK35" s="714"/>
      <c r="AL35" s="683" t="s">
        <v>239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115817</v>
      </c>
      <c r="CS35" s="699"/>
      <c r="CT35" s="699"/>
      <c r="CU35" s="699"/>
      <c r="CV35" s="699"/>
      <c r="CW35" s="699"/>
      <c r="CX35" s="699"/>
      <c r="CY35" s="700"/>
      <c r="CZ35" s="683">
        <v>0.5</v>
      </c>
      <c r="DA35" s="701"/>
      <c r="DB35" s="701"/>
      <c r="DC35" s="702"/>
      <c r="DD35" s="686">
        <v>80735</v>
      </c>
      <c r="DE35" s="699"/>
      <c r="DF35" s="699"/>
      <c r="DG35" s="699"/>
      <c r="DH35" s="699"/>
      <c r="DI35" s="699"/>
      <c r="DJ35" s="699"/>
      <c r="DK35" s="700"/>
      <c r="DL35" s="686">
        <v>80476</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377728</v>
      </c>
      <c r="S36" s="681"/>
      <c r="T36" s="681"/>
      <c r="U36" s="681"/>
      <c r="V36" s="681"/>
      <c r="W36" s="681"/>
      <c r="X36" s="681"/>
      <c r="Y36" s="682"/>
      <c r="Z36" s="713">
        <v>1.5</v>
      </c>
      <c r="AA36" s="713"/>
      <c r="AB36" s="713"/>
      <c r="AC36" s="713"/>
      <c r="AD36" s="714" t="s">
        <v>239</v>
      </c>
      <c r="AE36" s="714"/>
      <c r="AF36" s="714"/>
      <c r="AG36" s="714"/>
      <c r="AH36" s="714"/>
      <c r="AI36" s="714"/>
      <c r="AJ36" s="714"/>
      <c r="AK36" s="714"/>
      <c r="AL36" s="683" t="s">
        <v>228</v>
      </c>
      <c r="AM36" s="684"/>
      <c r="AN36" s="684"/>
      <c r="AO36" s="715"/>
      <c r="AP36" s="235"/>
      <c r="AQ36" s="732" t="s">
        <v>323</v>
      </c>
      <c r="AR36" s="733"/>
      <c r="AS36" s="733"/>
      <c r="AT36" s="733"/>
      <c r="AU36" s="733"/>
      <c r="AV36" s="733"/>
      <c r="AW36" s="733"/>
      <c r="AX36" s="733"/>
      <c r="AY36" s="734"/>
      <c r="AZ36" s="735">
        <v>3131379</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108805</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8034651</v>
      </c>
      <c r="CS36" s="681"/>
      <c r="CT36" s="681"/>
      <c r="CU36" s="681"/>
      <c r="CV36" s="681"/>
      <c r="CW36" s="681"/>
      <c r="CX36" s="681"/>
      <c r="CY36" s="682"/>
      <c r="CZ36" s="683">
        <v>34.9</v>
      </c>
      <c r="DA36" s="701"/>
      <c r="DB36" s="701"/>
      <c r="DC36" s="702"/>
      <c r="DD36" s="686">
        <v>3481724</v>
      </c>
      <c r="DE36" s="681"/>
      <c r="DF36" s="681"/>
      <c r="DG36" s="681"/>
      <c r="DH36" s="681"/>
      <c r="DI36" s="681"/>
      <c r="DJ36" s="681"/>
      <c r="DK36" s="682"/>
      <c r="DL36" s="686">
        <v>2559226</v>
      </c>
      <c r="DM36" s="681"/>
      <c r="DN36" s="681"/>
      <c r="DO36" s="681"/>
      <c r="DP36" s="681"/>
      <c r="DQ36" s="681"/>
      <c r="DR36" s="681"/>
      <c r="DS36" s="681"/>
      <c r="DT36" s="681"/>
      <c r="DU36" s="681"/>
      <c r="DV36" s="682"/>
      <c r="DW36" s="683">
        <v>21.7</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1662456</v>
      </c>
      <c r="S37" s="681"/>
      <c r="T37" s="681"/>
      <c r="U37" s="681"/>
      <c r="V37" s="681"/>
      <c r="W37" s="681"/>
      <c r="X37" s="681"/>
      <c r="Y37" s="682"/>
      <c r="Z37" s="713">
        <v>6.5</v>
      </c>
      <c r="AA37" s="713"/>
      <c r="AB37" s="713"/>
      <c r="AC37" s="713"/>
      <c r="AD37" s="714" t="s">
        <v>228</v>
      </c>
      <c r="AE37" s="714"/>
      <c r="AF37" s="714"/>
      <c r="AG37" s="714"/>
      <c r="AH37" s="714"/>
      <c r="AI37" s="714"/>
      <c r="AJ37" s="714"/>
      <c r="AK37" s="714"/>
      <c r="AL37" s="683" t="s">
        <v>228</v>
      </c>
      <c r="AM37" s="684"/>
      <c r="AN37" s="684"/>
      <c r="AO37" s="715"/>
      <c r="AQ37" s="723" t="s">
        <v>327</v>
      </c>
      <c r="AR37" s="724"/>
      <c r="AS37" s="724"/>
      <c r="AT37" s="724"/>
      <c r="AU37" s="724"/>
      <c r="AV37" s="724"/>
      <c r="AW37" s="724"/>
      <c r="AX37" s="724"/>
      <c r="AY37" s="725"/>
      <c r="AZ37" s="680">
        <v>771672</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94624</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1285246</v>
      </c>
      <c r="CS37" s="699"/>
      <c r="CT37" s="699"/>
      <c r="CU37" s="699"/>
      <c r="CV37" s="699"/>
      <c r="CW37" s="699"/>
      <c r="CX37" s="699"/>
      <c r="CY37" s="700"/>
      <c r="CZ37" s="683">
        <v>5.6</v>
      </c>
      <c r="DA37" s="701"/>
      <c r="DB37" s="701"/>
      <c r="DC37" s="702"/>
      <c r="DD37" s="686">
        <v>1280171</v>
      </c>
      <c r="DE37" s="699"/>
      <c r="DF37" s="699"/>
      <c r="DG37" s="699"/>
      <c r="DH37" s="699"/>
      <c r="DI37" s="699"/>
      <c r="DJ37" s="699"/>
      <c r="DK37" s="700"/>
      <c r="DL37" s="686">
        <v>1127683</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351621</v>
      </c>
      <c r="S38" s="681"/>
      <c r="T38" s="681"/>
      <c r="U38" s="681"/>
      <c r="V38" s="681"/>
      <c r="W38" s="681"/>
      <c r="X38" s="681"/>
      <c r="Y38" s="682"/>
      <c r="Z38" s="713">
        <v>1.4</v>
      </c>
      <c r="AA38" s="713"/>
      <c r="AB38" s="713"/>
      <c r="AC38" s="713"/>
      <c r="AD38" s="714">
        <v>41</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676235</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6428</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1599734</v>
      </c>
      <c r="CS38" s="681"/>
      <c r="CT38" s="681"/>
      <c r="CU38" s="681"/>
      <c r="CV38" s="681"/>
      <c r="CW38" s="681"/>
      <c r="CX38" s="681"/>
      <c r="CY38" s="682"/>
      <c r="CZ38" s="683">
        <v>6.9</v>
      </c>
      <c r="DA38" s="701"/>
      <c r="DB38" s="701"/>
      <c r="DC38" s="702"/>
      <c r="DD38" s="686">
        <v>1306978</v>
      </c>
      <c r="DE38" s="681"/>
      <c r="DF38" s="681"/>
      <c r="DG38" s="681"/>
      <c r="DH38" s="681"/>
      <c r="DI38" s="681"/>
      <c r="DJ38" s="681"/>
      <c r="DK38" s="682"/>
      <c r="DL38" s="686">
        <v>1275142</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1791535</v>
      </c>
      <c r="S39" s="681"/>
      <c r="T39" s="681"/>
      <c r="U39" s="681"/>
      <c r="V39" s="681"/>
      <c r="W39" s="681"/>
      <c r="X39" s="681"/>
      <c r="Y39" s="682"/>
      <c r="Z39" s="713">
        <v>7</v>
      </c>
      <c r="AA39" s="713"/>
      <c r="AB39" s="713"/>
      <c r="AC39" s="713"/>
      <c r="AD39" s="714" t="s">
        <v>228</v>
      </c>
      <c r="AE39" s="714"/>
      <c r="AF39" s="714"/>
      <c r="AG39" s="714"/>
      <c r="AH39" s="714"/>
      <c r="AI39" s="714"/>
      <c r="AJ39" s="714"/>
      <c r="AK39" s="714"/>
      <c r="AL39" s="683" t="s">
        <v>239</v>
      </c>
      <c r="AM39" s="684"/>
      <c r="AN39" s="684"/>
      <c r="AO39" s="715"/>
      <c r="AQ39" s="723" t="s">
        <v>335</v>
      </c>
      <c r="AR39" s="724"/>
      <c r="AS39" s="724"/>
      <c r="AT39" s="724"/>
      <c r="AU39" s="724"/>
      <c r="AV39" s="724"/>
      <c r="AW39" s="724"/>
      <c r="AX39" s="724"/>
      <c r="AY39" s="725"/>
      <c r="AZ39" s="680">
        <v>83738</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10794</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33105</v>
      </c>
      <c r="CS39" s="699"/>
      <c r="CT39" s="699"/>
      <c r="CU39" s="699"/>
      <c r="CV39" s="699"/>
      <c r="CW39" s="699"/>
      <c r="CX39" s="699"/>
      <c r="CY39" s="700"/>
      <c r="CZ39" s="683">
        <v>0.1</v>
      </c>
      <c r="DA39" s="701"/>
      <c r="DB39" s="701"/>
      <c r="DC39" s="702"/>
      <c r="DD39" s="686">
        <v>10713</v>
      </c>
      <c r="DE39" s="699"/>
      <c r="DF39" s="699"/>
      <c r="DG39" s="699"/>
      <c r="DH39" s="699"/>
      <c r="DI39" s="699"/>
      <c r="DJ39" s="699"/>
      <c r="DK39" s="700"/>
      <c r="DL39" s="686" t="s">
        <v>239</v>
      </c>
      <c r="DM39" s="699"/>
      <c r="DN39" s="699"/>
      <c r="DO39" s="699"/>
      <c r="DP39" s="699"/>
      <c r="DQ39" s="699"/>
      <c r="DR39" s="699"/>
      <c r="DS39" s="699"/>
      <c r="DT39" s="699"/>
      <c r="DU39" s="699"/>
      <c r="DV39" s="700"/>
      <c r="DW39" s="683" t="s">
        <v>228</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239</v>
      </c>
      <c r="S40" s="681"/>
      <c r="T40" s="681"/>
      <c r="U40" s="681"/>
      <c r="V40" s="681"/>
      <c r="W40" s="681"/>
      <c r="X40" s="681"/>
      <c r="Y40" s="682"/>
      <c r="Z40" s="713" t="s">
        <v>239</v>
      </c>
      <c r="AA40" s="713"/>
      <c r="AB40" s="713"/>
      <c r="AC40" s="713"/>
      <c r="AD40" s="714" t="s">
        <v>228</v>
      </c>
      <c r="AE40" s="714"/>
      <c r="AF40" s="714"/>
      <c r="AG40" s="714"/>
      <c r="AH40" s="714"/>
      <c r="AI40" s="714"/>
      <c r="AJ40" s="714"/>
      <c r="AK40" s="714"/>
      <c r="AL40" s="683" t="s">
        <v>228</v>
      </c>
      <c r="AM40" s="684"/>
      <c r="AN40" s="684"/>
      <c r="AO40" s="715"/>
      <c r="AQ40" s="723" t="s">
        <v>339</v>
      </c>
      <c r="AR40" s="724"/>
      <c r="AS40" s="724"/>
      <c r="AT40" s="724"/>
      <c r="AU40" s="724"/>
      <c r="AV40" s="724"/>
      <c r="AW40" s="724"/>
      <c r="AX40" s="724"/>
      <c r="AY40" s="725"/>
      <c r="AZ40" s="680" t="s">
        <v>228</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94</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361264</v>
      </c>
      <c r="CS40" s="681"/>
      <c r="CT40" s="681"/>
      <c r="CU40" s="681"/>
      <c r="CV40" s="681"/>
      <c r="CW40" s="681"/>
      <c r="CX40" s="681"/>
      <c r="CY40" s="682"/>
      <c r="CZ40" s="683">
        <v>1.6</v>
      </c>
      <c r="DA40" s="701"/>
      <c r="DB40" s="701"/>
      <c r="DC40" s="702"/>
      <c r="DD40" s="686">
        <v>347264</v>
      </c>
      <c r="DE40" s="681"/>
      <c r="DF40" s="681"/>
      <c r="DG40" s="681"/>
      <c r="DH40" s="681"/>
      <c r="DI40" s="681"/>
      <c r="DJ40" s="681"/>
      <c r="DK40" s="682"/>
      <c r="DL40" s="686">
        <v>478</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228</v>
      </c>
      <c r="AA41" s="713"/>
      <c r="AB41" s="713"/>
      <c r="AC41" s="713"/>
      <c r="AD41" s="714" t="s">
        <v>239</v>
      </c>
      <c r="AE41" s="714"/>
      <c r="AF41" s="714"/>
      <c r="AG41" s="714"/>
      <c r="AH41" s="714"/>
      <c r="AI41" s="714"/>
      <c r="AJ41" s="714"/>
      <c r="AK41" s="714"/>
      <c r="AL41" s="683" t="s">
        <v>228</v>
      </c>
      <c r="AM41" s="684"/>
      <c r="AN41" s="684"/>
      <c r="AO41" s="715"/>
      <c r="AQ41" s="723" t="s">
        <v>344</v>
      </c>
      <c r="AR41" s="724"/>
      <c r="AS41" s="724"/>
      <c r="AT41" s="724"/>
      <c r="AU41" s="724"/>
      <c r="AV41" s="724"/>
      <c r="AW41" s="724"/>
      <c r="AX41" s="724"/>
      <c r="AY41" s="725"/>
      <c r="AZ41" s="680">
        <v>325406</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239</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228</v>
      </c>
      <c r="CS41" s="699"/>
      <c r="CT41" s="699"/>
      <c r="CU41" s="699"/>
      <c r="CV41" s="699"/>
      <c r="CW41" s="699"/>
      <c r="CX41" s="699"/>
      <c r="CY41" s="700"/>
      <c r="CZ41" s="683" t="s">
        <v>239</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467660</v>
      </c>
      <c r="S42" s="681"/>
      <c r="T42" s="681"/>
      <c r="U42" s="681"/>
      <c r="V42" s="681"/>
      <c r="W42" s="681"/>
      <c r="X42" s="681"/>
      <c r="Y42" s="682"/>
      <c r="Z42" s="713">
        <v>1.8</v>
      </c>
      <c r="AA42" s="713"/>
      <c r="AB42" s="713"/>
      <c r="AC42" s="713"/>
      <c r="AD42" s="714" t="s">
        <v>239</v>
      </c>
      <c r="AE42" s="714"/>
      <c r="AF42" s="714"/>
      <c r="AG42" s="714"/>
      <c r="AH42" s="714"/>
      <c r="AI42" s="714"/>
      <c r="AJ42" s="714"/>
      <c r="AK42" s="714"/>
      <c r="AL42" s="683" t="s">
        <v>127</v>
      </c>
      <c r="AM42" s="684"/>
      <c r="AN42" s="684"/>
      <c r="AO42" s="715"/>
      <c r="AQ42" s="716" t="s">
        <v>348</v>
      </c>
      <c r="AR42" s="717"/>
      <c r="AS42" s="717"/>
      <c r="AT42" s="717"/>
      <c r="AU42" s="717"/>
      <c r="AV42" s="717"/>
      <c r="AW42" s="717"/>
      <c r="AX42" s="717"/>
      <c r="AY42" s="718"/>
      <c r="AZ42" s="664">
        <v>1274328</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302</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3036195</v>
      </c>
      <c r="CS42" s="681"/>
      <c r="CT42" s="681"/>
      <c r="CU42" s="681"/>
      <c r="CV42" s="681"/>
      <c r="CW42" s="681"/>
      <c r="CX42" s="681"/>
      <c r="CY42" s="682"/>
      <c r="CZ42" s="683">
        <v>13.2</v>
      </c>
      <c r="DA42" s="684"/>
      <c r="DB42" s="684"/>
      <c r="DC42" s="685"/>
      <c r="DD42" s="686">
        <v>681104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25480189</v>
      </c>
      <c r="S43" s="703"/>
      <c r="T43" s="703"/>
      <c r="U43" s="703"/>
      <c r="V43" s="703"/>
      <c r="W43" s="703"/>
      <c r="X43" s="703"/>
      <c r="Y43" s="704"/>
      <c r="Z43" s="705">
        <v>100</v>
      </c>
      <c r="AA43" s="705"/>
      <c r="AB43" s="705"/>
      <c r="AC43" s="705"/>
      <c r="AD43" s="706">
        <v>11315716</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77798</v>
      </c>
      <c r="CS43" s="699"/>
      <c r="CT43" s="699"/>
      <c r="CU43" s="699"/>
      <c r="CV43" s="699"/>
      <c r="CW43" s="699"/>
      <c r="CX43" s="699"/>
      <c r="CY43" s="700"/>
      <c r="CZ43" s="683">
        <v>0.3</v>
      </c>
      <c r="DA43" s="701"/>
      <c r="DB43" s="701"/>
      <c r="DC43" s="702"/>
      <c r="DD43" s="686">
        <v>77798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2782259</v>
      </c>
      <c r="CS44" s="681"/>
      <c r="CT44" s="681"/>
      <c r="CU44" s="681"/>
      <c r="CV44" s="681"/>
      <c r="CW44" s="681"/>
      <c r="CX44" s="681"/>
      <c r="CY44" s="682"/>
      <c r="CZ44" s="683">
        <v>12.1</v>
      </c>
      <c r="DA44" s="684"/>
      <c r="DB44" s="684"/>
      <c r="DC44" s="685"/>
      <c r="DD44" s="686">
        <v>665814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595814</v>
      </c>
      <c r="CS45" s="699"/>
      <c r="CT45" s="699"/>
      <c r="CU45" s="699"/>
      <c r="CV45" s="699"/>
      <c r="CW45" s="699"/>
      <c r="CX45" s="699"/>
      <c r="CY45" s="700"/>
      <c r="CZ45" s="683">
        <v>2.6</v>
      </c>
      <c r="DA45" s="701"/>
      <c r="DB45" s="701"/>
      <c r="DC45" s="702"/>
      <c r="DD45" s="686">
        <v>70454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1648879</v>
      </c>
      <c r="CS46" s="681"/>
      <c r="CT46" s="681"/>
      <c r="CU46" s="681"/>
      <c r="CV46" s="681"/>
      <c r="CW46" s="681"/>
      <c r="CX46" s="681"/>
      <c r="CY46" s="682"/>
      <c r="CZ46" s="683">
        <v>7.2</v>
      </c>
      <c r="DA46" s="684"/>
      <c r="DB46" s="684"/>
      <c r="DC46" s="685"/>
      <c r="DD46" s="686">
        <v>581945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253936</v>
      </c>
      <c r="CS47" s="699"/>
      <c r="CT47" s="699"/>
      <c r="CU47" s="699"/>
      <c r="CV47" s="699"/>
      <c r="CW47" s="699"/>
      <c r="CX47" s="699"/>
      <c r="CY47" s="700"/>
      <c r="CZ47" s="683">
        <v>1.1000000000000001</v>
      </c>
      <c r="DA47" s="701"/>
      <c r="DB47" s="701"/>
      <c r="DC47" s="702"/>
      <c r="DD47" s="686">
        <v>15290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228</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23052154</v>
      </c>
      <c r="CS49" s="665"/>
      <c r="CT49" s="665"/>
      <c r="CU49" s="665"/>
      <c r="CV49" s="665"/>
      <c r="CW49" s="665"/>
      <c r="CX49" s="665"/>
      <c r="CY49" s="666"/>
      <c r="CZ49" s="667">
        <v>100</v>
      </c>
      <c r="DA49" s="668"/>
      <c r="DB49" s="668"/>
      <c r="DC49" s="669"/>
      <c r="DD49" s="670">
        <v>12584162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zG0HCB/8OLqtrOqNidBok7Yb0kMBETtllly777xNOS6vASGNeINIY+p934JMQc2SD6zkKu0Px4Tx6t39xkSQg==" saltValue="AjmnmmYA0sihG+0DtISP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5" zoomScaleNormal="75" zoomScaleSheetLayoutView="70" workbookViewId="0">
      <selection activeCell="BE40" sqref="BE40:BI4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25480</v>
      </c>
      <c r="R7" s="1200"/>
      <c r="S7" s="1200"/>
      <c r="T7" s="1200"/>
      <c r="U7" s="1200"/>
      <c r="V7" s="1200">
        <v>23052</v>
      </c>
      <c r="W7" s="1200"/>
      <c r="X7" s="1200"/>
      <c r="Y7" s="1200"/>
      <c r="Z7" s="1200"/>
      <c r="AA7" s="1200">
        <v>2428</v>
      </c>
      <c r="AB7" s="1200"/>
      <c r="AC7" s="1200"/>
      <c r="AD7" s="1200"/>
      <c r="AE7" s="1201"/>
      <c r="AF7" s="1202">
        <v>2285</v>
      </c>
      <c r="AG7" s="1203"/>
      <c r="AH7" s="1203"/>
      <c r="AI7" s="1203"/>
      <c r="AJ7" s="1204"/>
      <c r="AK7" s="1186">
        <v>377</v>
      </c>
      <c r="AL7" s="1187"/>
      <c r="AM7" s="1187"/>
      <c r="AN7" s="1187"/>
      <c r="AO7" s="1187"/>
      <c r="AP7" s="1187">
        <v>19475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0</v>
      </c>
      <c r="CI7" s="1184"/>
      <c r="CJ7" s="1184"/>
      <c r="CK7" s="1184"/>
      <c r="CL7" s="1185"/>
      <c r="CM7" s="1183">
        <v>70</v>
      </c>
      <c r="CN7" s="1184"/>
      <c r="CO7" s="1184"/>
      <c r="CP7" s="1184"/>
      <c r="CQ7" s="1185"/>
      <c r="CR7" s="1183">
        <v>5</v>
      </c>
      <c r="CS7" s="1184"/>
      <c r="CT7" s="1184"/>
      <c r="CU7" s="1184"/>
      <c r="CV7" s="1185"/>
      <c r="CW7" s="1183" t="s">
        <v>578</v>
      </c>
      <c r="CX7" s="1184"/>
      <c r="CY7" s="1184"/>
      <c r="CZ7" s="1184"/>
      <c r="DA7" s="1185"/>
      <c r="DB7" s="1183">
        <v>505</v>
      </c>
      <c r="DC7" s="1184"/>
      <c r="DD7" s="1184"/>
      <c r="DE7" s="1184"/>
      <c r="DF7" s="1185"/>
      <c r="DG7" s="1183" t="s">
        <v>578</v>
      </c>
      <c r="DH7" s="1184"/>
      <c r="DI7" s="1184"/>
      <c r="DJ7" s="1184"/>
      <c r="DK7" s="1185"/>
      <c r="DL7" s="1183" t="s">
        <v>578</v>
      </c>
      <c r="DM7" s="1184"/>
      <c r="DN7" s="1184"/>
      <c r="DO7" s="1184"/>
      <c r="DP7" s="1185"/>
      <c r="DQ7" s="1183">
        <v>20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-2</v>
      </c>
      <c r="CI8" s="1085"/>
      <c r="CJ8" s="1085"/>
      <c r="CK8" s="1085"/>
      <c r="CL8" s="1086"/>
      <c r="CM8" s="1084">
        <v>10</v>
      </c>
      <c r="CN8" s="1085"/>
      <c r="CO8" s="1085"/>
      <c r="CP8" s="1085"/>
      <c r="CQ8" s="1086"/>
      <c r="CR8" s="1084">
        <v>10</v>
      </c>
      <c r="CS8" s="1085"/>
      <c r="CT8" s="1085"/>
      <c r="CU8" s="1085"/>
      <c r="CV8" s="1086"/>
      <c r="CW8" s="1084" t="s">
        <v>587</v>
      </c>
      <c r="CX8" s="1085"/>
      <c r="CY8" s="1085"/>
      <c r="CZ8" s="1085"/>
      <c r="DA8" s="1086"/>
      <c r="DB8" s="1084" t="s">
        <v>587</v>
      </c>
      <c r="DC8" s="1085"/>
      <c r="DD8" s="1085"/>
      <c r="DE8" s="1085"/>
      <c r="DF8" s="1086"/>
      <c r="DG8" s="1084" t="s">
        <v>587</v>
      </c>
      <c r="DH8" s="1085"/>
      <c r="DI8" s="1085"/>
      <c r="DJ8" s="1085"/>
      <c r="DK8" s="1086"/>
      <c r="DL8" s="1084" t="s">
        <v>587</v>
      </c>
      <c r="DM8" s="1085"/>
      <c r="DN8" s="1085"/>
      <c r="DO8" s="1085"/>
      <c r="DP8" s="1086"/>
      <c r="DQ8" s="1084" t="s">
        <v>587</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386</v>
      </c>
      <c r="B23" s="1039" t="s">
        <v>387</v>
      </c>
      <c r="C23" s="1040"/>
      <c r="D23" s="1040"/>
      <c r="E23" s="1040"/>
      <c r="F23" s="1040"/>
      <c r="G23" s="1040"/>
      <c r="H23" s="1040"/>
      <c r="I23" s="1040"/>
      <c r="J23" s="1040"/>
      <c r="K23" s="1040"/>
      <c r="L23" s="1040"/>
      <c r="M23" s="1040"/>
      <c r="N23" s="1040"/>
      <c r="O23" s="1040"/>
      <c r="P23" s="1041"/>
      <c r="Q23" s="1163">
        <v>25480</v>
      </c>
      <c r="R23" s="1164"/>
      <c r="S23" s="1164"/>
      <c r="T23" s="1164"/>
      <c r="U23" s="1164"/>
      <c r="V23" s="1164">
        <v>23052</v>
      </c>
      <c r="W23" s="1164"/>
      <c r="X23" s="1164"/>
      <c r="Y23" s="1164"/>
      <c r="Z23" s="1164"/>
      <c r="AA23" s="1164">
        <v>2428</v>
      </c>
      <c r="AB23" s="1164"/>
      <c r="AC23" s="1164"/>
      <c r="AD23" s="1164"/>
      <c r="AE23" s="1165"/>
      <c r="AF23" s="1166">
        <v>2285</v>
      </c>
      <c r="AG23" s="1164"/>
      <c r="AH23" s="1164"/>
      <c r="AI23" s="1164"/>
      <c r="AJ23" s="1167"/>
      <c r="AK23" s="1168"/>
      <c r="AL23" s="1169"/>
      <c r="AM23" s="1169"/>
      <c r="AN23" s="1169"/>
      <c r="AO23" s="1169"/>
      <c r="AP23" s="1164">
        <v>19475</v>
      </c>
      <c r="AQ23" s="1164"/>
      <c r="AR23" s="1164"/>
      <c r="AS23" s="1164"/>
      <c r="AT23" s="1164"/>
      <c r="AU23" s="1170"/>
      <c r="AV23" s="1170"/>
      <c r="AW23" s="1170"/>
      <c r="AX23" s="1170"/>
      <c r="AY23" s="1171"/>
      <c r="AZ23" s="1160" t="s">
        <v>228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389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4" t="s">
        <v>393</v>
      </c>
      <c r="AG26" s="1103"/>
      <c r="AH26" s="1103"/>
      <c r="AI26" s="1103"/>
      <c r="AJ26" s="1155"/>
      <c r="AK26" s="1097" t="s">
        <v>394</v>
      </c>
      <c r="AL26" s="1097"/>
      <c r="AM26" s="1097"/>
      <c r="AN26" s="1097"/>
      <c r="AO26" s="1098"/>
      <c r="AP26" s="1096" t="s">
        <v>395</v>
      </c>
      <c r="AQ26" s="1097"/>
      <c r="AR26" s="1097"/>
      <c r="AS26" s="1097"/>
      <c r="AT26" s="1098"/>
      <c r="AU26" s="1096" t="s">
        <v>396</v>
      </c>
      <c r="AV26" s="1097"/>
      <c r="AW26" s="1097"/>
      <c r="AX26" s="1097"/>
      <c r="AY26" s="1098"/>
      <c r="AZ26" s="1096" t="s">
        <v>397</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398</v>
      </c>
      <c r="C28" s="1146"/>
      <c r="D28" s="1146"/>
      <c r="E28" s="1146"/>
      <c r="F28" s="1146"/>
      <c r="G28" s="1146"/>
      <c r="H28" s="1146"/>
      <c r="I28" s="1146"/>
      <c r="J28" s="1146"/>
      <c r="K28" s="1146"/>
      <c r="L28" s="1146"/>
      <c r="M28" s="1146"/>
      <c r="N28" s="1146"/>
      <c r="O28" s="1146"/>
      <c r="P28" s="1147"/>
      <c r="Q28" s="1148">
        <v>4796</v>
      </c>
      <c r="R28" s="1149"/>
      <c r="S28" s="1149"/>
      <c r="T28" s="1149"/>
      <c r="U28" s="1149"/>
      <c r="V28" s="1149">
        <v>4687</v>
      </c>
      <c r="W28" s="1149"/>
      <c r="X28" s="1149"/>
      <c r="Y28" s="1149"/>
      <c r="Z28" s="1149"/>
      <c r="AA28" s="1149">
        <v>109</v>
      </c>
      <c r="AB28" s="1149"/>
      <c r="AC28" s="1149"/>
      <c r="AD28" s="1149"/>
      <c r="AE28" s="1150"/>
      <c r="AF28" s="1151">
        <v>109</v>
      </c>
      <c r="AG28" s="1149"/>
      <c r="AH28" s="1149"/>
      <c r="AI28" s="1149"/>
      <c r="AJ28" s="1152"/>
      <c r="AK28" s="1153">
        <v>325</v>
      </c>
      <c r="AL28" s="1141"/>
      <c r="AM28" s="1141"/>
      <c r="AN28" s="1141"/>
      <c r="AO28" s="1141"/>
      <c r="AP28" s="1141" t="s">
        <v>578</v>
      </c>
      <c r="AQ28" s="1141"/>
      <c r="AR28" s="1141"/>
      <c r="AS28" s="1141"/>
      <c r="AT28" s="1141"/>
      <c r="AU28" s="1141" t="s">
        <v>578</v>
      </c>
      <c r="AV28" s="1141"/>
      <c r="AW28" s="1141"/>
      <c r="AX28" s="1141"/>
      <c r="AY28" s="1141"/>
      <c r="AZ28" s="1142" t="s">
        <v>578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399</v>
      </c>
      <c r="C29" s="1133"/>
      <c r="D29" s="1133"/>
      <c r="E29" s="1133"/>
      <c r="F29" s="1133"/>
      <c r="G29" s="1133"/>
      <c r="H29" s="1133"/>
      <c r="I29" s="1133"/>
      <c r="J29" s="1133"/>
      <c r="K29" s="1133"/>
      <c r="L29" s="1133"/>
      <c r="M29" s="1133"/>
      <c r="N29" s="1133"/>
      <c r="O29" s="1133"/>
      <c r="P29" s="1134"/>
      <c r="Q29" s="1138">
        <v>4474</v>
      </c>
      <c r="R29" s="1139"/>
      <c r="S29" s="1139"/>
      <c r="T29" s="1139"/>
      <c r="U29" s="1139"/>
      <c r="V29" s="1139">
        <v>4219</v>
      </c>
      <c r="W29" s="1139"/>
      <c r="X29" s="1139"/>
      <c r="Y29" s="1139"/>
      <c r="Z29" s="1139"/>
      <c r="AA29" s="1139">
        <v>255</v>
      </c>
      <c r="AB29" s="1139"/>
      <c r="AC29" s="1139"/>
      <c r="AD29" s="1139"/>
      <c r="AE29" s="1140"/>
      <c r="AF29" s="1114">
        <v>255</v>
      </c>
      <c r="AG29" s="1115"/>
      <c r="AH29" s="1115"/>
      <c r="AI29" s="1115"/>
      <c r="AJ29" s="1116"/>
      <c r="AK29" s="1075">
        <v>668</v>
      </c>
      <c r="AL29" s="1066"/>
      <c r="AM29" s="1066"/>
      <c r="AN29" s="1066"/>
      <c r="AO29" s="1066"/>
      <c r="AP29" s="1066" t="s">
        <v>578</v>
      </c>
      <c r="AQ29" s="1066"/>
      <c r="AR29" s="1066"/>
      <c r="AS29" s="1066"/>
      <c r="AT29" s="1066"/>
      <c r="AU29" s="1066" t="s">
        <v>578</v>
      </c>
      <c r="AV29" s="1066"/>
      <c r="AW29" s="1066"/>
      <c r="AX29" s="1066"/>
      <c r="AY29" s="1066"/>
      <c r="AZ29" s="1137" t="s">
        <v>578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400</v>
      </c>
      <c r="C30" s="1133"/>
      <c r="D30" s="1133"/>
      <c r="E30" s="1133"/>
      <c r="F30" s="1133"/>
      <c r="G30" s="1133"/>
      <c r="H30" s="1133"/>
      <c r="I30" s="1133"/>
      <c r="J30" s="1133"/>
      <c r="K30" s="1133"/>
      <c r="L30" s="1133"/>
      <c r="M30" s="1133"/>
      <c r="N30" s="1133"/>
      <c r="O30" s="1133"/>
      <c r="P30" s="1134"/>
      <c r="Q30" s="1138">
        <v>479</v>
      </c>
      <c r="R30" s="1139"/>
      <c r="S30" s="1139"/>
      <c r="T30" s="1139"/>
      <c r="U30" s="1139"/>
      <c r="V30" s="1139">
        <v>477</v>
      </c>
      <c r="W30" s="1139"/>
      <c r="X30" s="1139"/>
      <c r="Y30" s="1139"/>
      <c r="Z30" s="1139"/>
      <c r="AA30" s="1139">
        <v>2</v>
      </c>
      <c r="AB30" s="1139"/>
      <c r="AC30" s="1139"/>
      <c r="AD30" s="1139"/>
      <c r="AE30" s="1140"/>
      <c r="AF30" s="1114">
        <v>2</v>
      </c>
      <c r="AG30" s="1115"/>
      <c r="AH30" s="1115"/>
      <c r="AI30" s="1115"/>
      <c r="AJ30" s="1116"/>
      <c r="AK30" s="1075">
        <v>118</v>
      </c>
      <c r="AL30" s="1066"/>
      <c r="AM30" s="1066"/>
      <c r="AN30" s="1066"/>
      <c r="AO30" s="1066"/>
      <c r="AP30" s="1066" t="s">
        <v>578</v>
      </c>
      <c r="AQ30" s="1066"/>
      <c r="AR30" s="1066"/>
      <c r="AS30" s="1066"/>
      <c r="AT30" s="1066"/>
      <c r="AU30" s="1066" t="s">
        <v>578</v>
      </c>
      <c r="AV30" s="1066"/>
      <c r="AW30" s="1066"/>
      <c r="AX30" s="1066"/>
      <c r="AY30" s="1066"/>
      <c r="AZ30" s="1137" t="s">
        <v>578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401</v>
      </c>
      <c r="C31" s="1133"/>
      <c r="D31" s="1133"/>
      <c r="E31" s="1133"/>
      <c r="F31" s="1133"/>
      <c r="G31" s="1133"/>
      <c r="H31" s="1133"/>
      <c r="I31" s="1133"/>
      <c r="J31" s="1133"/>
      <c r="K31" s="1133"/>
      <c r="L31" s="1133"/>
      <c r="M31" s="1133"/>
      <c r="N31" s="1133"/>
      <c r="O31" s="1133"/>
      <c r="P31" s="1134"/>
      <c r="Q31" s="1138">
        <v>8</v>
      </c>
      <c r="R31" s="1139"/>
      <c r="S31" s="1139"/>
      <c r="T31" s="1139"/>
      <c r="U31" s="1139"/>
      <c r="V31" s="1139">
        <v>8</v>
      </c>
      <c r="W31" s="1139"/>
      <c r="X31" s="1139"/>
      <c r="Y31" s="1139"/>
      <c r="Z31" s="1139"/>
      <c r="AA31" s="1139">
        <v>1</v>
      </c>
      <c r="AB31" s="1139"/>
      <c r="AC31" s="1139"/>
      <c r="AD31" s="1139"/>
      <c r="AE31" s="1140"/>
      <c r="AF31" s="1114">
        <v>1</v>
      </c>
      <c r="AG31" s="1115"/>
      <c r="AH31" s="1115"/>
      <c r="AI31" s="1115"/>
      <c r="AJ31" s="1116"/>
      <c r="AK31" s="1075">
        <v>1</v>
      </c>
      <c r="AL31" s="1066"/>
      <c r="AM31" s="1066"/>
      <c r="AN31" s="1066"/>
      <c r="AO31" s="1066"/>
      <c r="AP31" s="1066" t="s">
        <v>578</v>
      </c>
      <c r="AQ31" s="1066"/>
      <c r="AR31" s="1066"/>
      <c r="AS31" s="1066"/>
      <c r="AT31" s="1066"/>
      <c r="AU31" s="1066" t="s">
        <v>578</v>
      </c>
      <c r="AV31" s="1066"/>
      <c r="AW31" s="1066"/>
      <c r="AX31" s="1066"/>
      <c r="AY31" s="1066"/>
      <c r="AZ31" s="1137" t="s">
        <v>578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402</v>
      </c>
      <c r="C32" s="1133"/>
      <c r="D32" s="1133"/>
      <c r="E32" s="1133"/>
      <c r="F32" s="1133"/>
      <c r="G32" s="1133"/>
      <c r="H32" s="1133"/>
      <c r="I32" s="1133"/>
      <c r="J32" s="1133"/>
      <c r="K32" s="1133"/>
      <c r="L32" s="1133"/>
      <c r="M32" s="1133"/>
      <c r="N32" s="1133"/>
      <c r="O32" s="1133"/>
      <c r="P32" s="1134"/>
      <c r="Q32" s="1138">
        <v>852</v>
      </c>
      <c r="R32" s="1139"/>
      <c r="S32" s="1139"/>
      <c r="T32" s="1139"/>
      <c r="U32" s="1139"/>
      <c r="V32" s="1139">
        <v>883</v>
      </c>
      <c r="W32" s="1139"/>
      <c r="X32" s="1139"/>
      <c r="Y32" s="1139"/>
      <c r="Z32" s="1139"/>
      <c r="AA32" s="1139">
        <v>-32</v>
      </c>
      <c r="AB32" s="1139"/>
      <c r="AC32" s="1139"/>
      <c r="AD32" s="1139"/>
      <c r="AE32" s="1140"/>
      <c r="AF32" s="1114">
        <v>20</v>
      </c>
      <c r="AG32" s="1115"/>
      <c r="AH32" s="1115"/>
      <c r="AI32" s="1115"/>
      <c r="AJ32" s="1116"/>
      <c r="AK32" s="1075">
        <v>101</v>
      </c>
      <c r="AL32" s="1066"/>
      <c r="AM32" s="1066"/>
      <c r="AN32" s="1066"/>
      <c r="AO32" s="1066"/>
      <c r="AP32" s="1066">
        <v>1595</v>
      </c>
      <c r="AQ32" s="1066"/>
      <c r="AR32" s="1066"/>
      <c r="AS32" s="1066"/>
      <c r="AT32" s="1066"/>
      <c r="AU32" s="1066">
        <v>380</v>
      </c>
      <c r="AV32" s="1066"/>
      <c r="AW32" s="1066"/>
      <c r="AX32" s="1066"/>
      <c r="AY32" s="1066"/>
      <c r="AZ32" s="1137" t="s">
        <v>578</v>
      </c>
      <c r="BA32" s="1137"/>
      <c r="BB32" s="1137"/>
      <c r="BC32" s="1137"/>
      <c r="BD32" s="1137"/>
      <c r="BE32" s="1127" t="s">
        <v>403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404</v>
      </c>
      <c r="C33" s="1133"/>
      <c r="D33" s="1133"/>
      <c r="E33" s="1133"/>
      <c r="F33" s="1133"/>
      <c r="G33" s="1133"/>
      <c r="H33" s="1133"/>
      <c r="I33" s="1133"/>
      <c r="J33" s="1133"/>
      <c r="K33" s="1133"/>
      <c r="L33" s="1133"/>
      <c r="M33" s="1133"/>
      <c r="N33" s="1133"/>
      <c r="O33" s="1133"/>
      <c r="P33" s="1134"/>
      <c r="Q33" s="1138">
        <v>552</v>
      </c>
      <c r="R33" s="1139"/>
      <c r="S33" s="1139"/>
      <c r="T33" s="1139"/>
      <c r="U33" s="1139"/>
      <c r="V33" s="1139">
        <v>552</v>
      </c>
      <c r="W33" s="1139"/>
      <c r="X33" s="1139"/>
      <c r="Y33" s="1139"/>
      <c r="Z33" s="1139"/>
      <c r="AA33" s="1139" t="s">
        <v>578</v>
      </c>
      <c r="AB33" s="1139"/>
      <c r="AC33" s="1139"/>
      <c r="AD33" s="1139"/>
      <c r="AE33" s="1140"/>
      <c r="AF33" s="1114">
        <v>663</v>
      </c>
      <c r="AG33" s="1115"/>
      <c r="AH33" s="1115"/>
      <c r="AI33" s="1115"/>
      <c r="AJ33" s="1116"/>
      <c r="AK33" s="1075">
        <v>423</v>
      </c>
      <c r="AL33" s="1066"/>
      <c r="AM33" s="1066"/>
      <c r="AN33" s="1066"/>
      <c r="AO33" s="1066"/>
      <c r="AP33" s="1066">
        <v>4684</v>
      </c>
      <c r="AQ33" s="1066"/>
      <c r="AR33" s="1066"/>
      <c r="AS33" s="1066"/>
      <c r="AT33" s="1066"/>
      <c r="AU33" s="1066">
        <v>3124</v>
      </c>
      <c r="AV33" s="1066"/>
      <c r="AW33" s="1066"/>
      <c r="AX33" s="1066"/>
      <c r="AY33" s="1066"/>
      <c r="AZ33" s="1137" t="s">
        <v>578</v>
      </c>
      <c r="BA33" s="1137"/>
      <c r="BB33" s="1137"/>
      <c r="BC33" s="1137"/>
      <c r="BD33" s="1137"/>
      <c r="BE33" s="1127" t="s">
        <v>403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405</v>
      </c>
      <c r="C34" s="1133"/>
      <c r="D34" s="1133"/>
      <c r="E34" s="1133"/>
      <c r="F34" s="1133"/>
      <c r="G34" s="1133"/>
      <c r="H34" s="1133"/>
      <c r="I34" s="1133"/>
      <c r="J34" s="1133"/>
      <c r="K34" s="1133"/>
      <c r="L34" s="1133"/>
      <c r="M34" s="1133"/>
      <c r="N34" s="1133"/>
      <c r="O34" s="1133"/>
      <c r="P34" s="1134"/>
      <c r="Q34" s="1138">
        <v>1007</v>
      </c>
      <c r="R34" s="1139"/>
      <c r="S34" s="1139"/>
      <c r="T34" s="1139"/>
      <c r="U34" s="1139"/>
      <c r="V34" s="1139">
        <v>981</v>
      </c>
      <c r="W34" s="1139"/>
      <c r="X34" s="1139"/>
      <c r="Y34" s="1139"/>
      <c r="Z34" s="1139"/>
      <c r="AA34" s="1139">
        <v>26</v>
      </c>
      <c r="AB34" s="1139"/>
      <c r="AC34" s="1139"/>
      <c r="AD34" s="1139"/>
      <c r="AE34" s="1140"/>
      <c r="AF34" s="1114">
        <v>218</v>
      </c>
      <c r="AG34" s="1115"/>
      <c r="AH34" s="1115"/>
      <c r="AI34" s="1115"/>
      <c r="AJ34" s="1116"/>
      <c r="AK34" s="1075">
        <v>772</v>
      </c>
      <c r="AL34" s="1066"/>
      <c r="AM34" s="1066"/>
      <c r="AN34" s="1066"/>
      <c r="AO34" s="1066"/>
      <c r="AP34" s="1066">
        <v>5974</v>
      </c>
      <c r="AQ34" s="1066"/>
      <c r="AR34" s="1066"/>
      <c r="AS34" s="1066"/>
      <c r="AT34" s="1066"/>
      <c r="AU34" s="1066">
        <v>5633</v>
      </c>
      <c r="AV34" s="1066"/>
      <c r="AW34" s="1066"/>
      <c r="AX34" s="1066"/>
      <c r="AY34" s="1066"/>
      <c r="AZ34" s="1137" t="s">
        <v>578</v>
      </c>
      <c r="BA34" s="1137"/>
      <c r="BB34" s="1137"/>
      <c r="BC34" s="1137"/>
      <c r="BD34" s="1137"/>
      <c r="BE34" s="1127" t="s">
        <v>403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386</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1268</v>
      </c>
      <c r="AG63" s="1054"/>
      <c r="AH63" s="1054"/>
      <c r="AI63" s="1054"/>
      <c r="AJ63" s="1125"/>
      <c r="AK63" s="1126"/>
      <c r="AL63" s="1058"/>
      <c r="AM63" s="1058"/>
      <c r="AN63" s="1058"/>
      <c r="AO63" s="1058"/>
      <c r="AP63" s="1054">
        <v>12253</v>
      </c>
      <c r="AQ63" s="1054"/>
      <c r="AR63" s="1054"/>
      <c r="AS63" s="1054"/>
      <c r="AT63" s="1054"/>
      <c r="AU63" s="1054">
        <v>9328</v>
      </c>
      <c r="AV63" s="1054"/>
      <c r="AW63" s="1054"/>
      <c r="AX63" s="1054"/>
      <c r="AY63" s="1054"/>
      <c r="AZ63" s="1120"/>
      <c r="BA63" s="1120"/>
      <c r="BB63" s="1120"/>
      <c r="BC63" s="1120"/>
      <c r="BD63" s="1120"/>
      <c r="BE63" s="1055"/>
      <c r="BF63" s="1055"/>
      <c r="BG63" s="1055"/>
      <c r="BH63" s="1055"/>
      <c r="BI63" s="1056"/>
      <c r="BJ63" s="1121" t="s">
        <v>408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394</v>
      </c>
      <c r="AL66" s="1091"/>
      <c r="AM66" s="1091"/>
      <c r="AN66" s="1091"/>
      <c r="AO66" s="1092"/>
      <c r="AP66" s="1096" t="s">
        <v>415</v>
      </c>
      <c r="AQ66" s="1097"/>
      <c r="AR66" s="1097"/>
      <c r="AS66" s="1097"/>
      <c r="AT66" s="1098"/>
      <c r="AU66" s="1096" t="s">
        <v>416</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578</v>
      </c>
      <c r="AQ68" s="1077"/>
      <c r="AR68" s="1077"/>
      <c r="AS68" s="1077"/>
      <c r="AT68" s="1077"/>
      <c r="AU68" s="1077" t="s">
        <v>578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578</v>
      </c>
      <c r="AQ69" s="1066"/>
      <c r="AR69" s="1066"/>
      <c r="AS69" s="1066"/>
      <c r="AT69" s="1066"/>
      <c r="AU69" s="1066" t="s">
        <v>578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585</v>
      </c>
      <c r="C70" s="1070"/>
      <c r="D70" s="1070"/>
      <c r="E70" s="1070"/>
      <c r="F70" s="1070"/>
      <c r="G70" s="1070"/>
      <c r="H70" s="1070"/>
      <c r="I70" s="1070"/>
      <c r="J70" s="1070"/>
      <c r="K70" s="1070"/>
      <c r="L70" s="1070"/>
      <c r="M70" s="1070"/>
      <c r="N70" s="1070"/>
      <c r="O70" s="1070"/>
      <c r="P70" s="1071"/>
      <c r="Q70" s="1072">
        <v>519</v>
      </c>
      <c r="R70" s="1066"/>
      <c r="S70" s="1066"/>
      <c r="T70" s="1066"/>
      <c r="U70" s="1066"/>
      <c r="V70" s="1066">
        <v>299</v>
      </c>
      <c r="W70" s="1066"/>
      <c r="X70" s="1066"/>
      <c r="Y70" s="1066"/>
      <c r="Z70" s="1066"/>
      <c r="AA70" s="1066">
        <v>220</v>
      </c>
      <c r="AB70" s="1066"/>
      <c r="AC70" s="1066"/>
      <c r="AD70" s="1066"/>
      <c r="AE70" s="1066"/>
      <c r="AF70" s="1066">
        <v>220</v>
      </c>
      <c r="AG70" s="1066"/>
      <c r="AH70" s="1066"/>
      <c r="AI70" s="1066"/>
      <c r="AJ70" s="1066"/>
      <c r="AK70" s="1066" t="s">
        <v>578</v>
      </c>
      <c r="AL70" s="1066"/>
      <c r="AM70" s="1066"/>
      <c r="AN70" s="1066"/>
      <c r="AO70" s="1066"/>
      <c r="AP70" s="1066" t="s">
        <v>578</v>
      </c>
      <c r="AQ70" s="1066"/>
      <c r="AR70" s="1066"/>
      <c r="AS70" s="1066"/>
      <c r="AT70" s="1066"/>
      <c r="AU70" s="1066" t="s">
        <v>578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971</v>
      </c>
      <c r="R71" s="1066"/>
      <c r="S71" s="1066"/>
      <c r="T71" s="1066"/>
      <c r="U71" s="1066"/>
      <c r="V71" s="1066">
        <v>961</v>
      </c>
      <c r="W71" s="1066"/>
      <c r="X71" s="1066"/>
      <c r="Y71" s="1066"/>
      <c r="Z71" s="1066"/>
      <c r="AA71" s="1066">
        <v>10</v>
      </c>
      <c r="AB71" s="1066"/>
      <c r="AC71" s="1066"/>
      <c r="AD71" s="1066"/>
      <c r="AE71" s="1066"/>
      <c r="AF71" s="1066">
        <v>10</v>
      </c>
      <c r="AG71" s="1066"/>
      <c r="AH71" s="1066"/>
      <c r="AI71" s="1066"/>
      <c r="AJ71" s="1066"/>
      <c r="AK71" s="1066" t="s">
        <v>578</v>
      </c>
      <c r="AL71" s="1066"/>
      <c r="AM71" s="1066"/>
      <c r="AN71" s="1066"/>
      <c r="AO71" s="1066"/>
      <c r="AP71" s="1066" t="s">
        <v>578</v>
      </c>
      <c r="AQ71" s="1066"/>
      <c r="AR71" s="1066"/>
      <c r="AS71" s="1066"/>
      <c r="AT71" s="1066"/>
      <c r="AU71" s="1066" t="s">
        <v>578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346250</v>
      </c>
      <c r="R72" s="1066"/>
      <c r="S72" s="1066"/>
      <c r="T72" s="1066"/>
      <c r="U72" s="1066"/>
      <c r="V72" s="1066">
        <v>330270</v>
      </c>
      <c r="W72" s="1066"/>
      <c r="X72" s="1066"/>
      <c r="Y72" s="1066"/>
      <c r="Z72" s="1066"/>
      <c r="AA72" s="1066">
        <v>15980</v>
      </c>
      <c r="AB72" s="1066"/>
      <c r="AC72" s="1066"/>
      <c r="AD72" s="1066"/>
      <c r="AE72" s="1066"/>
      <c r="AF72" s="1066">
        <v>15980</v>
      </c>
      <c r="AG72" s="1066"/>
      <c r="AH72" s="1066"/>
      <c r="AI72" s="1066"/>
      <c r="AJ72" s="1066"/>
      <c r="AK72" s="1066">
        <v>702</v>
      </c>
      <c r="AL72" s="1066"/>
      <c r="AM72" s="1066"/>
      <c r="AN72" s="1066"/>
      <c r="AO72" s="1066"/>
      <c r="AP72" s="1066" t="s">
        <v>578</v>
      </c>
      <c r="AQ72" s="1066"/>
      <c r="AR72" s="1066"/>
      <c r="AS72" s="1066"/>
      <c r="AT72" s="1066"/>
      <c r="AU72" s="1066" t="s">
        <v>578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583</v>
      </c>
      <c r="C73" s="1070"/>
      <c r="D73" s="1070"/>
      <c r="E73" s="1070"/>
      <c r="F73" s="1070"/>
      <c r="G73" s="1070"/>
      <c r="H73" s="1070"/>
      <c r="I73" s="1070"/>
      <c r="J73" s="1070"/>
      <c r="K73" s="1070"/>
      <c r="L73" s="1070"/>
      <c r="M73" s="1070"/>
      <c r="N73" s="1070"/>
      <c r="O73" s="1070"/>
      <c r="P73" s="1071"/>
      <c r="Q73" s="1072">
        <v>221</v>
      </c>
      <c r="R73" s="1066"/>
      <c r="S73" s="1066"/>
      <c r="T73" s="1066"/>
      <c r="U73" s="1066"/>
      <c r="V73" s="1066">
        <v>211</v>
      </c>
      <c r="W73" s="1066"/>
      <c r="X73" s="1066"/>
      <c r="Y73" s="1066"/>
      <c r="Z73" s="1066"/>
      <c r="AA73" s="1066">
        <v>10</v>
      </c>
      <c r="AB73" s="1066"/>
      <c r="AC73" s="1066"/>
      <c r="AD73" s="1066"/>
      <c r="AE73" s="1066"/>
      <c r="AF73" s="1066">
        <v>10</v>
      </c>
      <c r="AG73" s="1066"/>
      <c r="AH73" s="1066"/>
      <c r="AI73" s="1066"/>
      <c r="AJ73" s="1066"/>
      <c r="AK73" s="1066" t="s">
        <v>578</v>
      </c>
      <c r="AL73" s="1066"/>
      <c r="AM73" s="1066"/>
      <c r="AN73" s="1066"/>
      <c r="AO73" s="1066"/>
      <c r="AP73" s="1066" t="s">
        <v>578</v>
      </c>
      <c r="AQ73" s="1066"/>
      <c r="AR73" s="1066"/>
      <c r="AS73" s="1066"/>
      <c r="AT73" s="1066"/>
      <c r="AU73" s="1066" t="s">
        <v>578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584</v>
      </c>
      <c r="C74" s="1070"/>
      <c r="D74" s="1070"/>
      <c r="E74" s="1070"/>
      <c r="F74" s="1070"/>
      <c r="G74" s="1070"/>
      <c r="H74" s="1070"/>
      <c r="I74" s="1070"/>
      <c r="J74" s="1070"/>
      <c r="K74" s="1070"/>
      <c r="L74" s="1070"/>
      <c r="M74" s="1070"/>
      <c r="N74" s="1070"/>
      <c r="O74" s="1070"/>
      <c r="P74" s="1071"/>
      <c r="Q74" s="1072">
        <v>9159</v>
      </c>
      <c r="R74" s="1066"/>
      <c r="S74" s="1066"/>
      <c r="T74" s="1066"/>
      <c r="U74" s="1066"/>
      <c r="V74" s="1066">
        <v>8303</v>
      </c>
      <c r="W74" s="1066"/>
      <c r="X74" s="1066"/>
      <c r="Y74" s="1066"/>
      <c r="Z74" s="1066"/>
      <c r="AA74" s="1066">
        <v>856</v>
      </c>
      <c r="AB74" s="1066"/>
      <c r="AC74" s="1066"/>
      <c r="AD74" s="1066"/>
      <c r="AE74" s="1066"/>
      <c r="AF74" s="1066">
        <v>763</v>
      </c>
      <c r="AG74" s="1066"/>
      <c r="AH74" s="1066"/>
      <c r="AI74" s="1066"/>
      <c r="AJ74" s="1066"/>
      <c r="AK74" s="1066" t="s">
        <v>594</v>
      </c>
      <c r="AL74" s="1066"/>
      <c r="AM74" s="1066"/>
      <c r="AN74" s="1066"/>
      <c r="AO74" s="1066"/>
      <c r="AP74" s="1066">
        <v>2263</v>
      </c>
      <c r="AQ74" s="1066"/>
      <c r="AR74" s="1066"/>
      <c r="AS74" s="1066"/>
      <c r="AT74" s="1066"/>
      <c r="AU74" s="1066">
        <v>518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386</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17004</v>
      </c>
      <c r="AG88" s="1054"/>
      <c r="AH88" s="1054"/>
      <c r="AI88" s="1054"/>
      <c r="AJ88" s="1054"/>
      <c r="AK88" s="1058"/>
      <c r="AL88" s="1058"/>
      <c r="AM88" s="1058"/>
      <c r="AN88" s="1058"/>
      <c r="AO88" s="1058"/>
      <c r="AP88" s="1054">
        <v>2263</v>
      </c>
      <c r="AQ88" s="1054"/>
      <c r="AR88" s="1054"/>
      <c r="AS88" s="1054"/>
      <c r="AT88" s="1054"/>
      <c r="AU88" s="1054">
        <v>518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v>
      </c>
      <c r="CS102" s="1046"/>
      <c r="CT102" s="1046"/>
      <c r="CU102" s="1046"/>
      <c r="CV102" s="1047"/>
      <c r="CW102" s="1045" t="s">
        <v>595</v>
      </c>
      <c r="CX102" s="1046"/>
      <c r="CY102" s="1046"/>
      <c r="CZ102" s="1046"/>
      <c r="DA102" s="1047"/>
      <c r="DB102" s="1045">
        <v>505</v>
      </c>
      <c r="DC102" s="1046"/>
      <c r="DD102" s="1046"/>
      <c r="DE102" s="1046"/>
      <c r="DF102" s="1047"/>
      <c r="DG102" s="1045" t="s">
        <v>595</v>
      </c>
      <c r="DH102" s="1046"/>
      <c r="DI102" s="1046"/>
      <c r="DJ102" s="1046"/>
      <c r="DK102" s="1047"/>
      <c r="DL102" s="1045" t="s">
        <v>595</v>
      </c>
      <c r="DM102" s="1046"/>
      <c r="DN102" s="1046"/>
      <c r="DO102" s="1046"/>
      <c r="DP102" s="1047"/>
      <c r="DQ102" s="1045">
        <v>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302</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302</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302</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1496503</v>
      </c>
      <c r="AB110" s="982"/>
      <c r="AC110" s="982"/>
      <c r="AD110" s="982"/>
      <c r="AE110" s="983"/>
      <c r="AF110" s="984">
        <v>1551540</v>
      </c>
      <c r="AG110" s="982"/>
      <c r="AH110" s="982"/>
      <c r="AI110" s="982"/>
      <c r="AJ110" s="983"/>
      <c r="AK110" s="984">
        <v>1536725</v>
      </c>
      <c r="AL110" s="982"/>
      <c r="AM110" s="982"/>
      <c r="AN110" s="982"/>
      <c r="AO110" s="983"/>
      <c r="AP110" s="985">
        <v>15</v>
      </c>
      <c r="AQ110" s="986"/>
      <c r="AR110" s="986"/>
      <c r="AS110" s="986"/>
      <c r="AT110" s="987"/>
      <c r="AU110" s="1021" t="s">
        <v>71</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19132432</v>
      </c>
      <c r="BR110" s="929"/>
      <c r="BS110" s="929"/>
      <c r="BT110" s="929"/>
      <c r="BU110" s="929"/>
      <c r="BV110" s="929">
        <v>19271859</v>
      </c>
      <c r="BW110" s="929"/>
      <c r="BX110" s="929"/>
      <c r="BY110" s="929"/>
      <c r="BZ110" s="929"/>
      <c r="CA110" s="929">
        <v>19475419</v>
      </c>
      <c r="CB110" s="929"/>
      <c r="CC110" s="929"/>
      <c r="CD110" s="929"/>
      <c r="CE110" s="929"/>
      <c r="CF110" s="953">
        <v>190.7</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434</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434</v>
      </c>
      <c r="AG111" s="1010"/>
      <c r="AH111" s="1010"/>
      <c r="AI111" s="1010"/>
      <c r="AJ111" s="1011"/>
      <c r="AK111" s="1012" t="s">
        <v>434</v>
      </c>
      <c r="AL111" s="1010"/>
      <c r="AM111" s="1010"/>
      <c r="AN111" s="1010"/>
      <c r="AO111" s="1011"/>
      <c r="AP111" s="1013" t="s">
        <v>434</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846818</v>
      </c>
      <c r="BR111" s="901"/>
      <c r="BS111" s="901"/>
      <c r="BT111" s="901"/>
      <c r="BU111" s="901"/>
      <c r="BV111" s="901">
        <v>1387587</v>
      </c>
      <c r="BW111" s="901"/>
      <c r="BX111" s="901"/>
      <c r="BY111" s="901"/>
      <c r="BZ111" s="901"/>
      <c r="CA111" s="901">
        <v>1282413</v>
      </c>
      <c r="CB111" s="901"/>
      <c r="CC111" s="901"/>
      <c r="CD111" s="901"/>
      <c r="CE111" s="901"/>
      <c r="CF111" s="962">
        <v>12.6</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434</v>
      </c>
      <c r="DH111" s="901"/>
      <c r="DI111" s="901"/>
      <c r="DJ111" s="901"/>
      <c r="DK111" s="901"/>
      <c r="DL111" s="901" t="s">
        <v>434</v>
      </c>
      <c r="DM111" s="901"/>
      <c r="DN111" s="901"/>
      <c r="DO111" s="901"/>
      <c r="DP111" s="901"/>
      <c r="DQ111" s="901" t="s">
        <v>434</v>
      </c>
      <c r="DR111" s="901"/>
      <c r="DS111" s="901"/>
      <c r="DT111" s="901"/>
      <c r="DU111" s="901"/>
      <c r="DV111" s="878" t="s">
        <v>434</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228</v>
      </c>
      <c r="AB112" s="864"/>
      <c r="AC112" s="864"/>
      <c r="AD112" s="864"/>
      <c r="AE112" s="865"/>
      <c r="AF112" s="866" t="s">
        <v>440</v>
      </c>
      <c r="AG112" s="864"/>
      <c r="AH112" s="864"/>
      <c r="AI112" s="864"/>
      <c r="AJ112" s="865"/>
      <c r="AK112" s="866" t="s">
        <v>440</v>
      </c>
      <c r="AL112" s="864"/>
      <c r="AM112" s="864"/>
      <c r="AN112" s="864"/>
      <c r="AO112" s="865"/>
      <c r="AP112" s="911" t="s">
        <v>228</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9836534</v>
      </c>
      <c r="BR112" s="901"/>
      <c r="BS112" s="901"/>
      <c r="BT112" s="901"/>
      <c r="BU112" s="901"/>
      <c r="BV112" s="901">
        <v>9608485</v>
      </c>
      <c r="BW112" s="901"/>
      <c r="BX112" s="901"/>
      <c r="BY112" s="901"/>
      <c r="BZ112" s="901"/>
      <c r="CA112" s="901">
        <v>9328060</v>
      </c>
      <c r="CB112" s="901"/>
      <c r="CC112" s="901"/>
      <c r="CD112" s="901"/>
      <c r="CE112" s="901"/>
      <c r="CF112" s="962">
        <v>91.3</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828069</v>
      </c>
      <c r="DH112" s="901"/>
      <c r="DI112" s="901"/>
      <c r="DJ112" s="901"/>
      <c r="DK112" s="901"/>
      <c r="DL112" s="901">
        <v>1380536</v>
      </c>
      <c r="DM112" s="901"/>
      <c r="DN112" s="901"/>
      <c r="DO112" s="901"/>
      <c r="DP112" s="901"/>
      <c r="DQ112" s="901">
        <v>1282283</v>
      </c>
      <c r="DR112" s="901"/>
      <c r="DS112" s="901"/>
      <c r="DT112" s="901"/>
      <c r="DU112" s="901"/>
      <c r="DV112" s="878">
        <v>12.6</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556437</v>
      </c>
      <c r="AB113" s="1010"/>
      <c r="AC113" s="1010"/>
      <c r="AD113" s="1010"/>
      <c r="AE113" s="1011"/>
      <c r="AF113" s="1012">
        <v>585078</v>
      </c>
      <c r="AG113" s="1010"/>
      <c r="AH113" s="1010"/>
      <c r="AI113" s="1010"/>
      <c r="AJ113" s="1011"/>
      <c r="AK113" s="1012">
        <v>790781</v>
      </c>
      <c r="AL113" s="1010"/>
      <c r="AM113" s="1010"/>
      <c r="AN113" s="1010"/>
      <c r="AO113" s="1011"/>
      <c r="AP113" s="1013">
        <v>7.7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453539</v>
      </c>
      <c r="BR113" s="901"/>
      <c r="BS113" s="901"/>
      <c r="BT113" s="901"/>
      <c r="BU113" s="901"/>
      <c r="BV113" s="901">
        <v>388474</v>
      </c>
      <c r="BW113" s="901"/>
      <c r="BX113" s="901"/>
      <c r="BY113" s="901"/>
      <c r="BZ113" s="901"/>
      <c r="CA113" s="901">
        <v>517849</v>
      </c>
      <c r="CB113" s="901"/>
      <c r="CC113" s="901"/>
      <c r="CD113" s="901"/>
      <c r="CE113" s="901"/>
      <c r="CF113" s="962">
        <v>5.0999999999999996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228</v>
      </c>
      <c r="DM113" s="864"/>
      <c r="DN113" s="864"/>
      <c r="DO113" s="864"/>
      <c r="DP113" s="865"/>
      <c r="DQ113" s="866" t="s">
        <v>228</v>
      </c>
      <c r="DR113" s="864"/>
      <c r="DS113" s="864"/>
      <c r="DT113" s="864"/>
      <c r="DU113" s="865"/>
      <c r="DV113" s="911" t="s">
        <v>228</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111578</v>
      </c>
      <c r="AB114" s="864"/>
      <c r="AC114" s="864"/>
      <c r="AD114" s="864"/>
      <c r="AE114" s="865"/>
      <c r="AF114" s="866">
        <v>71715</v>
      </c>
      <c r="AG114" s="864"/>
      <c r="AH114" s="864"/>
      <c r="AI114" s="864"/>
      <c r="AJ114" s="865"/>
      <c r="AK114" s="866">
        <v>47592</v>
      </c>
      <c r="AL114" s="864"/>
      <c r="AM114" s="864"/>
      <c r="AN114" s="864"/>
      <c r="AO114" s="865"/>
      <c r="AP114" s="911">
        <v>0.5</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3763534</v>
      </c>
      <c r="BR114" s="901"/>
      <c r="BS114" s="901"/>
      <c r="BT114" s="901"/>
      <c r="BU114" s="901"/>
      <c r="BV114" s="901">
        <v>3762328</v>
      </c>
      <c r="BW114" s="901"/>
      <c r="BX114" s="901"/>
      <c r="BY114" s="901"/>
      <c r="BZ114" s="901"/>
      <c r="CA114" s="901">
        <v>3777485</v>
      </c>
      <c r="CB114" s="901"/>
      <c r="CC114" s="901"/>
      <c r="CD114" s="901"/>
      <c r="CE114" s="901"/>
      <c r="CF114" s="962">
        <v>37</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228</v>
      </c>
      <c r="DM114" s="864"/>
      <c r="DN114" s="864"/>
      <c r="DO114" s="864"/>
      <c r="DP114" s="865"/>
      <c r="DQ114" s="866" t="s">
        <v>228</v>
      </c>
      <c r="DR114" s="864"/>
      <c r="DS114" s="864"/>
      <c r="DT114" s="864"/>
      <c r="DU114" s="865"/>
      <c r="DV114" s="911" t="s">
        <v>449</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116153</v>
      </c>
      <c r="AB115" s="1010"/>
      <c r="AC115" s="1010"/>
      <c r="AD115" s="1010"/>
      <c r="AE115" s="1011"/>
      <c r="AF115" s="1012">
        <v>107906</v>
      </c>
      <c r="AG115" s="1010"/>
      <c r="AH115" s="1010"/>
      <c r="AI115" s="1010"/>
      <c r="AJ115" s="1011"/>
      <c r="AK115" s="1012">
        <v>105173</v>
      </c>
      <c r="AL115" s="1010"/>
      <c r="AM115" s="1010"/>
      <c r="AN115" s="1010"/>
      <c r="AO115" s="1011"/>
      <c r="AP115" s="1013">
        <v>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3687</v>
      </c>
      <c r="BR115" s="901"/>
      <c r="BS115" s="901"/>
      <c r="BT115" s="901"/>
      <c r="BU115" s="901"/>
      <c r="BV115" s="901">
        <v>2262</v>
      </c>
      <c r="BW115" s="901"/>
      <c r="BX115" s="901"/>
      <c r="BY115" s="901"/>
      <c r="BZ115" s="901"/>
      <c r="CA115" s="901">
        <v>20053</v>
      </c>
      <c r="CB115" s="901"/>
      <c r="CC115" s="901"/>
      <c r="CD115" s="901"/>
      <c r="CE115" s="901"/>
      <c r="CF115" s="962">
        <v>0.2</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228</v>
      </c>
      <c r="DM115" s="864"/>
      <c r="DN115" s="864"/>
      <c r="DO115" s="864"/>
      <c r="DP115" s="865"/>
      <c r="DQ115" s="866" t="s">
        <v>228</v>
      </c>
      <c r="DR115" s="864"/>
      <c r="DS115" s="864"/>
      <c r="DT115" s="864"/>
      <c r="DU115" s="865"/>
      <c r="DV115" s="911" t="s">
        <v>440</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440</v>
      </c>
      <c r="AG116" s="864"/>
      <c r="AH116" s="864"/>
      <c r="AI116" s="864"/>
      <c r="AJ116" s="865"/>
      <c r="AK116" s="866" t="s">
        <v>228</v>
      </c>
      <c r="AL116" s="864"/>
      <c r="AM116" s="864"/>
      <c r="AN116" s="864"/>
      <c r="AO116" s="865"/>
      <c r="AP116" s="911" t="s">
        <v>440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440</v>
      </c>
      <c r="BW116" s="901"/>
      <c r="BX116" s="901"/>
      <c r="BY116" s="901"/>
      <c r="BZ116" s="901"/>
      <c r="CA116" s="901" t="s">
        <v>228</v>
      </c>
      <c r="CB116" s="901"/>
      <c r="CC116" s="901"/>
      <c r="CD116" s="901"/>
      <c r="CE116" s="901"/>
      <c r="CF116" s="962" t="s">
        <v>228</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440</v>
      </c>
      <c r="DM116" s="864"/>
      <c r="DN116" s="864"/>
      <c r="DO116" s="864"/>
      <c r="DP116" s="865"/>
      <c r="DQ116" s="866" t="s">
        <v>228</v>
      </c>
      <c r="DR116" s="864"/>
      <c r="DS116" s="864"/>
      <c r="DT116" s="864"/>
      <c r="DU116" s="865"/>
      <c r="DV116" s="911" t="s">
        <v>449</v>
      </c>
      <c r="DW116" s="912"/>
      <c r="DX116" s="912"/>
      <c r="DY116" s="912"/>
      <c r="DZ116" s="913"/>
    </row>
    <row r="117" spans="1:130" s="248" customFormat="1" ht="26.25" customHeight="1" x14ac:dyDescent="0.15">
      <c r="A117" s="988" t="s">
        <v>181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2280671</v>
      </c>
      <c r="AB117" s="996"/>
      <c r="AC117" s="996"/>
      <c r="AD117" s="996"/>
      <c r="AE117" s="997"/>
      <c r="AF117" s="998">
        <v>2316239</v>
      </c>
      <c r="AG117" s="996"/>
      <c r="AH117" s="996"/>
      <c r="AI117" s="996"/>
      <c r="AJ117" s="997"/>
      <c r="AK117" s="998">
        <v>2480271</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459</v>
      </c>
      <c r="BW117" s="901"/>
      <c r="BX117" s="901"/>
      <c r="BY117" s="901"/>
      <c r="BZ117" s="901"/>
      <c r="CA117" s="901" t="s">
        <v>459</v>
      </c>
      <c r="CB117" s="901"/>
      <c r="CC117" s="901"/>
      <c r="CD117" s="901"/>
      <c r="CE117" s="901"/>
      <c r="CF117" s="962" t="s">
        <v>459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459</v>
      </c>
      <c r="DM117" s="864"/>
      <c r="DN117" s="864"/>
      <c r="DO117" s="864"/>
      <c r="DP117" s="865"/>
      <c r="DQ117" s="866" t="s">
        <v>461</v>
      </c>
      <c r="DR117" s="864"/>
      <c r="DS117" s="864"/>
      <c r="DT117" s="864"/>
      <c r="DU117" s="865"/>
      <c r="DV117" s="911" t="s">
        <v>459</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302</v>
      </c>
      <c r="AL118" s="989"/>
      <c r="AM118" s="989"/>
      <c r="AN118" s="989"/>
      <c r="AO118" s="990"/>
      <c r="AP118" s="992" t="s">
        <v>428</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463</v>
      </c>
      <c r="BR118" s="932"/>
      <c r="BS118" s="932"/>
      <c r="BT118" s="932"/>
      <c r="BU118" s="932"/>
      <c r="BV118" s="932" t="s">
        <v>459</v>
      </c>
      <c r="BW118" s="932"/>
      <c r="BX118" s="932"/>
      <c r="BY118" s="932"/>
      <c r="BZ118" s="932"/>
      <c r="CA118" s="932" t="s">
        <v>463</v>
      </c>
      <c r="CB118" s="932"/>
      <c r="CC118" s="932"/>
      <c r="CD118" s="932"/>
      <c r="CE118" s="932"/>
      <c r="CF118" s="962" t="s">
        <v>459</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459</v>
      </c>
      <c r="DM118" s="864"/>
      <c r="DN118" s="864"/>
      <c r="DO118" s="864"/>
      <c r="DP118" s="865"/>
      <c r="DQ118" s="866" t="s">
        <v>459</v>
      </c>
      <c r="DR118" s="864"/>
      <c r="DS118" s="864"/>
      <c r="DT118" s="864"/>
      <c r="DU118" s="865"/>
      <c r="DV118" s="911" t="s">
        <v>461</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459</v>
      </c>
      <c r="AB119" s="982"/>
      <c r="AC119" s="982"/>
      <c r="AD119" s="982"/>
      <c r="AE119" s="983"/>
      <c r="AF119" s="984" t="s">
        <v>458</v>
      </c>
      <c r="AG119" s="982"/>
      <c r="AH119" s="982"/>
      <c r="AI119" s="982"/>
      <c r="AJ119" s="983"/>
      <c r="AK119" s="984" t="s">
        <v>459</v>
      </c>
      <c r="AL119" s="982"/>
      <c r="AM119" s="982"/>
      <c r="AN119" s="982"/>
      <c r="AO119" s="983"/>
      <c r="AP119" s="985" t="s">
        <v>459</v>
      </c>
      <c r="AQ119" s="986"/>
      <c r="AR119" s="986"/>
      <c r="AS119" s="986"/>
      <c r="AT119" s="987"/>
      <c r="AU119" s="1025"/>
      <c r="AV119" s="1026"/>
      <c r="AW119" s="1026"/>
      <c r="AX119" s="1026"/>
      <c r="AY119" s="1026"/>
      <c r="AZ119" s="279" t="s">
        <v>181</v>
      </c>
      <c r="BA119" s="279"/>
      <c r="BB119" s="279"/>
      <c r="BC119" s="279"/>
      <c r="BD119" s="279"/>
      <c r="BE119" s="279"/>
      <c r="BF119" s="279"/>
      <c r="BG119" s="279"/>
      <c r="BH119" s="279"/>
      <c r="BI119" s="279"/>
      <c r="BJ119" s="279"/>
      <c r="BK119" s="279"/>
      <c r="BL119" s="279"/>
      <c r="BM119" s="279"/>
      <c r="BN119" s="279"/>
      <c r="BO119" s="964" t="s">
        <v>465</v>
      </c>
      <c r="BP119" s="965"/>
      <c r="BQ119" s="969">
        <v>34036544</v>
      </c>
      <c r="BR119" s="932"/>
      <c r="BS119" s="932"/>
      <c r="BT119" s="932"/>
      <c r="BU119" s="932"/>
      <c r="BV119" s="932">
        <v>34420995</v>
      </c>
      <c r="BW119" s="932"/>
      <c r="BX119" s="932"/>
      <c r="BY119" s="932"/>
      <c r="BZ119" s="932"/>
      <c r="CA119" s="932">
        <v>34401279</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18749</v>
      </c>
      <c r="DH119" s="847"/>
      <c r="DI119" s="847"/>
      <c r="DJ119" s="847"/>
      <c r="DK119" s="848"/>
      <c r="DL119" s="849">
        <v>7051</v>
      </c>
      <c r="DM119" s="847"/>
      <c r="DN119" s="847"/>
      <c r="DO119" s="847"/>
      <c r="DP119" s="848"/>
      <c r="DQ119" s="849">
        <v>130</v>
      </c>
      <c r="DR119" s="847"/>
      <c r="DS119" s="847"/>
      <c r="DT119" s="847"/>
      <c r="DU119" s="848"/>
      <c r="DV119" s="935">
        <v>0</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459</v>
      </c>
      <c r="AB120" s="864"/>
      <c r="AC120" s="864"/>
      <c r="AD120" s="864"/>
      <c r="AE120" s="865"/>
      <c r="AF120" s="866" t="s">
        <v>459</v>
      </c>
      <c r="AG120" s="864"/>
      <c r="AH120" s="864"/>
      <c r="AI120" s="864"/>
      <c r="AJ120" s="865"/>
      <c r="AK120" s="866" t="s">
        <v>459</v>
      </c>
      <c r="AL120" s="864"/>
      <c r="AM120" s="864"/>
      <c r="AN120" s="864"/>
      <c r="AO120" s="865"/>
      <c r="AP120" s="911" t="s">
        <v>458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6787524</v>
      </c>
      <c r="BR120" s="929"/>
      <c r="BS120" s="929"/>
      <c r="BT120" s="929"/>
      <c r="BU120" s="929"/>
      <c r="BV120" s="929">
        <v>6944388</v>
      </c>
      <c r="BW120" s="929"/>
      <c r="BX120" s="929"/>
      <c r="BY120" s="929"/>
      <c r="BZ120" s="929"/>
      <c r="CA120" s="929">
        <v>6694917</v>
      </c>
      <c r="CB120" s="929"/>
      <c r="CC120" s="929"/>
      <c r="CD120" s="929"/>
      <c r="CE120" s="929"/>
      <c r="CF120" s="953">
        <v>65.5</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t="s">
        <v>458</v>
      </c>
      <c r="DH120" s="929"/>
      <c r="DI120" s="929"/>
      <c r="DJ120" s="929"/>
      <c r="DK120" s="929"/>
      <c r="DL120" s="929" t="s">
        <v>459</v>
      </c>
      <c r="DM120" s="929"/>
      <c r="DN120" s="929"/>
      <c r="DO120" s="929"/>
      <c r="DP120" s="929"/>
      <c r="DQ120" s="929">
        <v>5824178</v>
      </c>
      <c r="DR120" s="929"/>
      <c r="DS120" s="929"/>
      <c r="DT120" s="929"/>
      <c r="DU120" s="929"/>
      <c r="DV120" s="930">
        <v>57</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98172</v>
      </c>
      <c r="AB121" s="864"/>
      <c r="AC121" s="864"/>
      <c r="AD121" s="864"/>
      <c r="AE121" s="865"/>
      <c r="AF121" s="866">
        <v>95718</v>
      </c>
      <c r="AG121" s="864"/>
      <c r="AH121" s="864"/>
      <c r="AI121" s="864"/>
      <c r="AJ121" s="865"/>
      <c r="AK121" s="866">
        <v>98253</v>
      </c>
      <c r="AL121" s="864"/>
      <c r="AM121" s="864"/>
      <c r="AN121" s="864"/>
      <c r="AO121" s="865"/>
      <c r="AP121" s="911">
        <v>1</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948253</v>
      </c>
      <c r="BR121" s="901"/>
      <c r="BS121" s="901"/>
      <c r="BT121" s="901"/>
      <c r="BU121" s="901"/>
      <c r="BV121" s="901">
        <v>848895</v>
      </c>
      <c r="BW121" s="901"/>
      <c r="BX121" s="901"/>
      <c r="BY121" s="901"/>
      <c r="BZ121" s="901"/>
      <c r="CA121" s="901">
        <v>879523</v>
      </c>
      <c r="CB121" s="901"/>
      <c r="CC121" s="901"/>
      <c r="CD121" s="901"/>
      <c r="CE121" s="901"/>
      <c r="CF121" s="962">
        <v>8.6</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3184133</v>
      </c>
      <c r="DH121" s="901"/>
      <c r="DI121" s="901"/>
      <c r="DJ121" s="901"/>
      <c r="DK121" s="901"/>
      <c r="DL121" s="901">
        <v>3228864</v>
      </c>
      <c r="DM121" s="901"/>
      <c r="DN121" s="901"/>
      <c r="DO121" s="901"/>
      <c r="DP121" s="901"/>
      <c r="DQ121" s="901">
        <v>3124379</v>
      </c>
      <c r="DR121" s="901"/>
      <c r="DS121" s="901"/>
      <c r="DT121" s="901"/>
      <c r="DU121" s="901"/>
      <c r="DV121" s="878">
        <v>30.6</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459</v>
      </c>
      <c r="AB122" s="864"/>
      <c r="AC122" s="864"/>
      <c r="AD122" s="864"/>
      <c r="AE122" s="865"/>
      <c r="AF122" s="866" t="s">
        <v>459</v>
      </c>
      <c r="AG122" s="864"/>
      <c r="AH122" s="864"/>
      <c r="AI122" s="864"/>
      <c r="AJ122" s="865"/>
      <c r="AK122" s="866" t="s">
        <v>459</v>
      </c>
      <c r="AL122" s="864"/>
      <c r="AM122" s="864"/>
      <c r="AN122" s="864"/>
      <c r="AO122" s="865"/>
      <c r="AP122" s="911" t="s">
        <v>459</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20136931</v>
      </c>
      <c r="BR122" s="932"/>
      <c r="BS122" s="932"/>
      <c r="BT122" s="932"/>
      <c r="BU122" s="932"/>
      <c r="BV122" s="932">
        <v>20332718</v>
      </c>
      <c r="BW122" s="932"/>
      <c r="BX122" s="932"/>
      <c r="BY122" s="932"/>
      <c r="BZ122" s="932"/>
      <c r="CA122" s="932">
        <v>20420180</v>
      </c>
      <c r="CB122" s="932"/>
      <c r="CC122" s="932"/>
      <c r="CD122" s="932"/>
      <c r="CE122" s="932"/>
      <c r="CF122" s="933">
        <v>199.9</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185129</v>
      </c>
      <c r="DH122" s="901"/>
      <c r="DI122" s="901"/>
      <c r="DJ122" s="901"/>
      <c r="DK122" s="901"/>
      <c r="DL122" s="901">
        <v>206477</v>
      </c>
      <c r="DM122" s="901"/>
      <c r="DN122" s="901"/>
      <c r="DO122" s="901"/>
      <c r="DP122" s="901"/>
      <c r="DQ122" s="901">
        <v>379503</v>
      </c>
      <c r="DR122" s="901"/>
      <c r="DS122" s="901"/>
      <c r="DT122" s="901"/>
      <c r="DU122" s="901"/>
      <c r="DV122" s="878">
        <v>3.7</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459</v>
      </c>
      <c r="AB123" s="864"/>
      <c r="AC123" s="864"/>
      <c r="AD123" s="864"/>
      <c r="AE123" s="865"/>
      <c r="AF123" s="866" t="s">
        <v>459</v>
      </c>
      <c r="AG123" s="864"/>
      <c r="AH123" s="864"/>
      <c r="AI123" s="864"/>
      <c r="AJ123" s="865"/>
      <c r="AK123" s="866" t="s">
        <v>463</v>
      </c>
      <c r="AL123" s="864"/>
      <c r="AM123" s="864"/>
      <c r="AN123" s="864"/>
      <c r="AO123" s="865"/>
      <c r="AP123" s="911" t="s">
        <v>458</v>
      </c>
      <c r="AQ123" s="912"/>
      <c r="AR123" s="912"/>
      <c r="AS123" s="912"/>
      <c r="AT123" s="913"/>
      <c r="AU123" s="976"/>
      <c r="AV123" s="977"/>
      <c r="AW123" s="977"/>
      <c r="AX123" s="977"/>
      <c r="AY123" s="977"/>
      <c r="AZ123" s="279" t="s">
        <v>181</v>
      </c>
      <c r="BA123" s="279"/>
      <c r="BB123" s="279"/>
      <c r="BC123" s="279"/>
      <c r="BD123" s="279"/>
      <c r="BE123" s="279"/>
      <c r="BF123" s="279"/>
      <c r="BG123" s="279"/>
      <c r="BH123" s="279"/>
      <c r="BI123" s="279"/>
      <c r="BJ123" s="279"/>
      <c r="BK123" s="279"/>
      <c r="BL123" s="279"/>
      <c r="BM123" s="279"/>
      <c r="BN123" s="279"/>
      <c r="BO123" s="964" t="s">
        <v>476</v>
      </c>
      <c r="BP123" s="965"/>
      <c r="BQ123" s="919">
        <v>27872708</v>
      </c>
      <c r="BR123" s="920"/>
      <c r="BS123" s="920"/>
      <c r="BT123" s="920"/>
      <c r="BU123" s="920"/>
      <c r="BV123" s="920">
        <v>28126001</v>
      </c>
      <c r="BW123" s="920"/>
      <c r="BX123" s="920"/>
      <c r="BY123" s="920"/>
      <c r="BZ123" s="920"/>
      <c r="CA123" s="920">
        <v>27994620</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459</v>
      </c>
      <c r="DH123" s="864"/>
      <c r="DI123" s="864"/>
      <c r="DJ123" s="864"/>
      <c r="DK123" s="865"/>
      <c r="DL123" s="866" t="s">
        <v>459</v>
      </c>
      <c r="DM123" s="864"/>
      <c r="DN123" s="864"/>
      <c r="DO123" s="864"/>
      <c r="DP123" s="865"/>
      <c r="DQ123" s="866" t="s">
        <v>459</v>
      </c>
      <c r="DR123" s="864"/>
      <c r="DS123" s="864"/>
      <c r="DT123" s="864"/>
      <c r="DU123" s="865"/>
      <c r="DV123" s="911" t="s">
        <v>459</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458</v>
      </c>
      <c r="AB124" s="864"/>
      <c r="AC124" s="864"/>
      <c r="AD124" s="864"/>
      <c r="AE124" s="865"/>
      <c r="AF124" s="866" t="s">
        <v>459</v>
      </c>
      <c r="AG124" s="864"/>
      <c r="AH124" s="864"/>
      <c r="AI124" s="864"/>
      <c r="AJ124" s="865"/>
      <c r="AK124" s="866" t="s">
        <v>459</v>
      </c>
      <c r="AL124" s="864"/>
      <c r="AM124" s="864"/>
      <c r="AN124" s="864"/>
      <c r="AO124" s="865"/>
      <c r="AP124" s="911" t="s">
        <v>458</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61.5</v>
      </c>
      <c r="BR124" s="918"/>
      <c r="BS124" s="918"/>
      <c r="BT124" s="918"/>
      <c r="BU124" s="918"/>
      <c r="BV124" s="918">
        <v>64.5</v>
      </c>
      <c r="BW124" s="918"/>
      <c r="BX124" s="918"/>
      <c r="BY124" s="918"/>
      <c r="BZ124" s="918"/>
      <c r="CA124" s="918">
        <v>62.7</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6467272</v>
      </c>
      <c r="DH124" s="847"/>
      <c r="DI124" s="847"/>
      <c r="DJ124" s="847"/>
      <c r="DK124" s="848"/>
      <c r="DL124" s="849">
        <v>6173144</v>
      </c>
      <c r="DM124" s="847"/>
      <c r="DN124" s="847"/>
      <c r="DO124" s="847"/>
      <c r="DP124" s="848"/>
      <c r="DQ124" s="849" t="s">
        <v>459</v>
      </c>
      <c r="DR124" s="847"/>
      <c r="DS124" s="847"/>
      <c r="DT124" s="847"/>
      <c r="DU124" s="848"/>
      <c r="DV124" s="935" t="s">
        <v>459</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459</v>
      </c>
      <c r="AB125" s="864"/>
      <c r="AC125" s="864"/>
      <c r="AD125" s="864"/>
      <c r="AE125" s="865"/>
      <c r="AF125" s="866" t="s">
        <v>458</v>
      </c>
      <c r="AG125" s="864"/>
      <c r="AH125" s="864"/>
      <c r="AI125" s="864"/>
      <c r="AJ125" s="865"/>
      <c r="AK125" s="866" t="s">
        <v>458</v>
      </c>
      <c r="AL125" s="864"/>
      <c r="AM125" s="864"/>
      <c r="AN125" s="864"/>
      <c r="AO125" s="865"/>
      <c r="AP125" s="911" t="s">
        <v>458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459</v>
      </c>
      <c r="DH125" s="929"/>
      <c r="DI125" s="929"/>
      <c r="DJ125" s="929"/>
      <c r="DK125" s="929"/>
      <c r="DL125" s="929" t="s">
        <v>458</v>
      </c>
      <c r="DM125" s="929"/>
      <c r="DN125" s="929"/>
      <c r="DO125" s="929"/>
      <c r="DP125" s="929"/>
      <c r="DQ125" s="929" t="s">
        <v>458</v>
      </c>
      <c r="DR125" s="929"/>
      <c r="DS125" s="929"/>
      <c r="DT125" s="929"/>
      <c r="DU125" s="929"/>
      <c r="DV125" s="930" t="s">
        <v>459</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17293</v>
      </c>
      <c r="AB126" s="864"/>
      <c r="AC126" s="864"/>
      <c r="AD126" s="864"/>
      <c r="AE126" s="865"/>
      <c r="AF126" s="866">
        <v>11839</v>
      </c>
      <c r="AG126" s="864"/>
      <c r="AH126" s="864"/>
      <c r="AI126" s="864"/>
      <c r="AJ126" s="865"/>
      <c r="AK126" s="866">
        <v>6782</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458</v>
      </c>
      <c r="DH126" s="901"/>
      <c r="DI126" s="901"/>
      <c r="DJ126" s="901"/>
      <c r="DK126" s="901"/>
      <c r="DL126" s="901" t="s">
        <v>458</v>
      </c>
      <c r="DM126" s="901"/>
      <c r="DN126" s="901"/>
      <c r="DO126" s="901"/>
      <c r="DP126" s="901"/>
      <c r="DQ126" s="901">
        <v>20053</v>
      </c>
      <c r="DR126" s="901"/>
      <c r="DS126" s="901"/>
      <c r="DT126" s="901"/>
      <c r="DU126" s="901"/>
      <c r="DV126" s="878">
        <v>0.2</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688</v>
      </c>
      <c r="AB127" s="864"/>
      <c r="AC127" s="864"/>
      <c r="AD127" s="864"/>
      <c r="AE127" s="865"/>
      <c r="AF127" s="866">
        <v>349</v>
      </c>
      <c r="AG127" s="864"/>
      <c r="AH127" s="864"/>
      <c r="AI127" s="864"/>
      <c r="AJ127" s="865"/>
      <c r="AK127" s="866">
        <v>138</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458</v>
      </c>
      <c r="DH127" s="901"/>
      <c r="DI127" s="901"/>
      <c r="DJ127" s="901"/>
      <c r="DK127" s="901"/>
      <c r="DL127" s="901" t="s">
        <v>459</v>
      </c>
      <c r="DM127" s="901"/>
      <c r="DN127" s="901"/>
      <c r="DO127" s="901"/>
      <c r="DP127" s="901"/>
      <c r="DQ127" s="901" t="s">
        <v>458</v>
      </c>
      <c r="DR127" s="901"/>
      <c r="DS127" s="901"/>
      <c r="DT127" s="901"/>
      <c r="DU127" s="901"/>
      <c r="DV127" s="878" t="s">
        <v>459</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54527</v>
      </c>
      <c r="AB128" s="885"/>
      <c r="AC128" s="885"/>
      <c r="AD128" s="885"/>
      <c r="AE128" s="886"/>
      <c r="AF128" s="887">
        <v>62675</v>
      </c>
      <c r="AG128" s="885"/>
      <c r="AH128" s="885"/>
      <c r="AI128" s="885"/>
      <c r="AJ128" s="886"/>
      <c r="AK128" s="887">
        <v>71572</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228</v>
      </c>
      <c r="BG128" s="871"/>
      <c r="BH128" s="871"/>
      <c r="BI128" s="871"/>
      <c r="BJ128" s="871"/>
      <c r="BK128" s="871"/>
      <c r="BL128" s="894"/>
      <c r="BM128" s="870">
        <v>13.09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v>3687</v>
      </c>
      <c r="DH128" s="875"/>
      <c r="DI128" s="875"/>
      <c r="DJ128" s="875"/>
      <c r="DK128" s="875"/>
      <c r="DL128" s="875">
        <v>2262</v>
      </c>
      <c r="DM128" s="875"/>
      <c r="DN128" s="875"/>
      <c r="DO128" s="875"/>
      <c r="DP128" s="875"/>
      <c r="DQ128" s="875" t="s">
        <v>228</v>
      </c>
      <c r="DR128" s="875"/>
      <c r="DS128" s="875"/>
      <c r="DT128" s="875"/>
      <c r="DU128" s="875"/>
      <c r="DV128" s="876" t="s">
        <v>228</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11519046</v>
      </c>
      <c r="AB129" s="864"/>
      <c r="AC129" s="864"/>
      <c r="AD129" s="864"/>
      <c r="AE129" s="865"/>
      <c r="AF129" s="866">
        <v>11268385</v>
      </c>
      <c r="AG129" s="864"/>
      <c r="AH129" s="864"/>
      <c r="AI129" s="864"/>
      <c r="AJ129" s="865"/>
      <c r="AK129" s="866">
        <v>11744425</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463</v>
      </c>
      <c r="BG129" s="854"/>
      <c r="BH129" s="854"/>
      <c r="BI129" s="854"/>
      <c r="BJ129" s="854"/>
      <c r="BK129" s="854"/>
      <c r="BL129" s="855"/>
      <c r="BM129" s="853">
        <v>18.09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1512277</v>
      </c>
      <c r="AB130" s="864"/>
      <c r="AC130" s="864"/>
      <c r="AD130" s="864"/>
      <c r="AE130" s="865"/>
      <c r="AF130" s="866">
        <v>1520393</v>
      </c>
      <c r="AG130" s="864"/>
      <c r="AH130" s="864"/>
      <c r="AI130" s="864"/>
      <c r="AJ130" s="865"/>
      <c r="AK130" s="866">
        <v>1529516</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10006769</v>
      </c>
      <c r="AB131" s="847"/>
      <c r="AC131" s="847"/>
      <c r="AD131" s="847"/>
      <c r="AE131" s="848"/>
      <c r="AF131" s="849">
        <v>9747992</v>
      </c>
      <c r="AG131" s="847"/>
      <c r="AH131" s="847"/>
      <c r="AI131" s="847"/>
      <c r="AJ131" s="848"/>
      <c r="AK131" s="849">
        <v>10214909</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62.7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7.133841103</v>
      </c>
      <c r="AB132" s="827"/>
      <c r="AC132" s="827"/>
      <c r="AD132" s="827"/>
      <c r="AE132" s="828"/>
      <c r="AF132" s="829">
        <v>7.5212515560000002</v>
      </c>
      <c r="AG132" s="827"/>
      <c r="AH132" s="827"/>
      <c r="AI132" s="827"/>
      <c r="AJ132" s="828"/>
      <c r="AK132" s="829">
        <v>8.6068608149999992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7</v>
      </c>
      <c r="AB133" s="806"/>
      <c r="AC133" s="806"/>
      <c r="AD133" s="806"/>
      <c r="AE133" s="807"/>
      <c r="AF133" s="805">
        <v>7.1</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hOd0gxpaLdXmtQVsR6b1+DTNzVYnNIb2zNVn3DhscEJj12Or4LTy6SlIjw55CUEMf+jxHB4inNX/OxzgmNvRw==" saltValue="0roPX7Kl2M8dn4kfrOej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IQSEHQQefptyat+Z2/RwdPHY/v1OYDsqBtW30+JsdnbPKTWByPIeUhOHT0HNGi16WdAbnGcF2C1MzezVJQIpg==" saltValue="ti751fwrPe9ZW3+7fjBW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HIrdmieb3wi80SEmYql4ZNIwdWvH+8iuXjVhXxzO0Mhadqj2q2ldB+09VVIGUkN9zggchz+UyvyT5XO9EmzeQ==" saltValue="f6kWUR7tCyEDh4kzKpfJ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2739018</v>
      </c>
      <c r="AP9" s="314">
        <v>67454</v>
      </c>
      <c r="AQ9" s="315">
        <v>83474</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369582</v>
      </c>
      <c r="AP10" s="317">
        <v>9102</v>
      </c>
      <c r="AQ10" s="318">
        <v>8278</v>
      </c>
      <c r="AR10" s="319">
        <v>10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26068</v>
      </c>
      <c r="AP11" s="317">
        <v>642</v>
      </c>
      <c r="AQ11" s="318">
        <v>1520</v>
      </c>
      <c r="AR11" s="319">
        <v>-57.8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13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173330</v>
      </c>
      <c r="AP13" s="317">
        <v>4269</v>
      </c>
      <c r="AQ13" s="318">
        <v>2948</v>
      </c>
      <c r="AR13" s="319">
        <v>44.8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77798</v>
      </c>
      <c r="AP14" s="317">
        <v>1916</v>
      </c>
      <c r="AQ14" s="318">
        <v>1798</v>
      </c>
      <c r="AR14" s="319">
        <v>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-214225</v>
      </c>
      <c r="AP15" s="317">
        <v>-5276</v>
      </c>
      <c r="AQ15" s="318">
        <v>-6111</v>
      </c>
      <c r="AR15" s="319">
        <v>-13.7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181</v>
      </c>
      <c r="AL16" s="1231"/>
      <c r="AM16" s="1231"/>
      <c r="AN16" s="1232"/>
      <c r="AO16" s="317">
        <v>3171571</v>
      </c>
      <c r="AP16" s="317">
        <v>78106</v>
      </c>
      <c r="AQ16" s="318">
        <v>91920</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8.25</v>
      </c>
      <c r="AP21" s="331">
        <v>8.52</v>
      </c>
      <c r="AQ21" s="332">
        <v>-0.27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97.8</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1536725</v>
      </c>
      <c r="AP32" s="345">
        <v>37845</v>
      </c>
      <c r="AQ32" s="346">
        <v>52518</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24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790781</v>
      </c>
      <c r="AP35" s="345">
        <v>19474</v>
      </c>
      <c r="AQ35" s="346">
        <v>18573</v>
      </c>
      <c r="AR35" s="347">
        <v>4.9000000000000004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47592</v>
      </c>
      <c r="AP36" s="345">
        <v>1172</v>
      </c>
      <c r="AQ36" s="346">
        <v>2920</v>
      </c>
      <c r="AR36" s="347">
        <v>-59.9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105173</v>
      </c>
      <c r="AP37" s="345">
        <v>2590</v>
      </c>
      <c r="AQ37" s="346">
        <v>483</v>
      </c>
      <c r="AR37" s="347">
        <v>436.2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-71572</v>
      </c>
      <c r="AP39" s="345">
        <v>-1763</v>
      </c>
      <c r="AQ39" s="346">
        <v>-4335</v>
      </c>
      <c r="AR39" s="347">
        <v>-59.3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-1529516</v>
      </c>
      <c r="AP40" s="345">
        <v>-37667</v>
      </c>
      <c r="AQ40" s="346">
        <v>-49481</v>
      </c>
      <c r="AR40" s="347">
        <v>-23.9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879183</v>
      </c>
      <c r="AP41" s="345">
        <v>21652</v>
      </c>
      <c r="AQ41" s="346">
        <v>20703</v>
      </c>
      <c r="AR41" s="347">
        <v>4.5999999999999996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1910081</v>
      </c>
      <c r="AN51" s="367">
        <v>43766</v>
      </c>
      <c r="AO51" s="368">
        <v>75.400000000000006</v>
      </c>
      <c r="AP51" s="369">
        <v>65876</v>
      </c>
      <c r="AQ51" s="370">
        <v>-19.399999999999999</v>
      </c>
      <c r="AR51" s="371">
        <v>94.8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612872</v>
      </c>
      <c r="AN52" s="375">
        <v>14043</v>
      </c>
      <c r="AO52" s="376">
        <v>-30.4</v>
      </c>
      <c r="AP52" s="377">
        <v>36484</v>
      </c>
      <c r="AQ52" s="378">
        <v>-3.8</v>
      </c>
      <c r="AR52" s="379">
        <v>-26.6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3102442</v>
      </c>
      <c r="AN53" s="367">
        <v>72167</v>
      </c>
      <c r="AO53" s="368">
        <v>64.900000000000006</v>
      </c>
      <c r="AP53" s="369">
        <v>68468</v>
      </c>
      <c r="AQ53" s="370">
        <v>3.9</v>
      </c>
      <c r="AR53" s="371">
        <v>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2001979</v>
      </c>
      <c r="AN54" s="375">
        <v>46568</v>
      </c>
      <c r="AO54" s="376">
        <v>231.6</v>
      </c>
      <c r="AP54" s="377">
        <v>34140</v>
      </c>
      <c r="AQ54" s="378">
        <v>-6.4</v>
      </c>
      <c r="AR54" s="379">
        <v>238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1718075</v>
      </c>
      <c r="AN55" s="367">
        <v>40784</v>
      </c>
      <c r="AO55" s="368">
        <v>-43.5</v>
      </c>
      <c r="AP55" s="369">
        <v>69729</v>
      </c>
      <c r="AQ55" s="370">
        <v>1.8</v>
      </c>
      <c r="AR55" s="371">
        <v>-45.3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1459570</v>
      </c>
      <c r="AN56" s="375">
        <v>34648</v>
      </c>
      <c r="AO56" s="376">
        <v>-25.6</v>
      </c>
      <c r="AP56" s="377">
        <v>38908</v>
      </c>
      <c r="AQ56" s="378">
        <v>14</v>
      </c>
      <c r="AR56" s="379">
        <v>-39.6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1929815</v>
      </c>
      <c r="AN57" s="367">
        <v>46569</v>
      </c>
      <c r="AO57" s="368">
        <v>14.2</v>
      </c>
      <c r="AP57" s="369">
        <v>74581</v>
      </c>
      <c r="AQ57" s="370">
        <v>7</v>
      </c>
      <c r="AR57" s="371">
        <v>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1385557</v>
      </c>
      <c r="AN58" s="375">
        <v>33435</v>
      </c>
      <c r="AO58" s="376">
        <v>-3.5</v>
      </c>
      <c r="AP58" s="377">
        <v>41563</v>
      </c>
      <c r="AQ58" s="378">
        <v>6.8</v>
      </c>
      <c r="AR58" s="379">
        <v>-10.3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2782259</v>
      </c>
      <c r="AN59" s="367">
        <v>68518</v>
      </c>
      <c r="AO59" s="368">
        <v>47.1</v>
      </c>
      <c r="AP59" s="369">
        <v>76347</v>
      </c>
      <c r="AQ59" s="370">
        <v>2.4</v>
      </c>
      <c r="AR59" s="371">
        <v>44.7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1648879</v>
      </c>
      <c r="AN60" s="375">
        <v>40607</v>
      </c>
      <c r="AO60" s="376">
        <v>21.5</v>
      </c>
      <c r="AP60" s="377">
        <v>41762</v>
      </c>
      <c r="AQ60" s="378">
        <v>0.5</v>
      </c>
      <c r="AR60" s="379">
        <v>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2288534</v>
      </c>
      <c r="AN61" s="382">
        <v>54361</v>
      </c>
      <c r="AO61" s="383">
        <v>31.6</v>
      </c>
      <c r="AP61" s="384">
        <v>71000</v>
      </c>
      <c r="AQ61" s="385">
        <v>-0.9</v>
      </c>
      <c r="AR61" s="371">
        <v>32.5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1421771</v>
      </c>
      <c r="AN62" s="375">
        <v>33860</v>
      </c>
      <c r="AO62" s="376">
        <v>38.700000000000003</v>
      </c>
      <c r="AP62" s="377">
        <v>38571</v>
      </c>
      <c r="AQ62" s="378">
        <v>2.2000000000000002</v>
      </c>
      <c r="AR62" s="379">
        <v>36.5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hZj4cpGS55sPFw+hdx+k3IjaIYmdyMMAYmFZtbeRucp5rkCWA0IZNnZUKkmwZrsgo58OTDXh+5NgpjD99XK/Q==" saltValue="kxE9eVal8md5gxSscwJ4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3zNLPypzCBg1EUSEJXCl4Oq6tzfAiMz7bAwSOJKK8bEWQjfUFMzdeiox6AmooQvh+nI5a2X6OZWMyc5Btmbr+A==" saltValue="ZM/QquwhYbxIizAtTzHk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2kSWwCTuocMVKmsfZWC8Ok5AZc9euHRgLcAhdIGchGlY53lvt95x7hVd19CkrBQD0JUbEeYKhMECEIw3Vf6wiw==" saltValue="qapm3UfsPlB5pGMS2zyB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30.2</v>
      </c>
      <c r="G47" s="12">
        <v>32.21</v>
      </c>
      <c r="H47" s="12">
        <v>32.53</v>
      </c>
      <c r="I47" s="12">
        <v>33.270000000000003</v>
      </c>
      <c r="J47" s="13">
        <v>31.94</v>
      </c>
    </row>
    <row r="48" spans="2:10" ht="57.75" customHeight="1" x14ac:dyDescent="0.15">
      <c r="B48" s="14"/>
      <c r="C48" s="1240" t="s">
        <v>4</v>
      </c>
      <c r="D48" s="1240"/>
      <c r="E48" s="1241"/>
      <c r="F48" s="15">
        <v>13.3</v>
      </c>
      <c r="G48" s="16">
        <v>12.75</v>
      </c>
      <c r="H48" s="16">
        <v>11.81</v>
      </c>
      <c r="I48" s="16">
        <v>12.65</v>
      </c>
      <c r="J48" s="17">
        <v>19.46</v>
      </c>
    </row>
    <row r="49" spans="2:10" ht="57.75" customHeight="1" thickBot="1" x14ac:dyDescent="0.2">
      <c r="B49" s="18"/>
      <c r="C49" s="1242" t="s">
        <v>5</v>
      </c>
      <c r="D49" s="1242"/>
      <c r="E49" s="1243"/>
      <c r="F49" s="19">
        <v>2.2000000000000002</v>
      </c>
      <c r="G49" s="20">
        <v>1.07</v>
      </c>
      <c r="H49" s="20" t="s">
        <v>561</v>
      </c>
      <c r="I49" s="20">
        <v>0.6</v>
      </c>
      <c r="J49" s="21">
        <v>7.3</v>
      </c>
    </row>
    <row r="50" spans="2:10" ht="13.5" customHeight="1" x14ac:dyDescent="0.15"/>
  </sheetData>
  <sheetProtection algorithmName="SHA-512" hashValue="Ubn560vETYm1DetTGQJXu7V3pXCTs855kaf5dRtBOQn+5WX8SYhc1sWBq+t9HtN9dEq5JRJ99j/J03ILNmJV0A==" saltValue="Q2k9LQNdKFiV+XzX06py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2022-10-05T08:30:01Z</cp:lastPrinted>
  <dcterms:created xsi:type="dcterms:W3CDTF">2022-02-02T03:59:32Z</dcterms:created>
  <dcterms:modified xsi:type="dcterms:W3CDTF">2022-10-17T02:59:22Z</dcterms:modified>
  <cp:category/>
</cp:coreProperties>
</file>